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G:\共有ドライブ\総合管理室\経理\14_その他\新様式\2023.08様式案\"/>
    </mc:Choice>
  </mc:AlternateContent>
  <xr:revisionPtr revIDLastSave="0" documentId="13_ncr:1_{9BB2769D-0BA0-4C9C-8240-AA79A7F6247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取引業者入力シート" sheetId="8" r:id="rId1"/>
    <sheet name="採用伺書" sheetId="7" r:id="rId2"/>
    <sheet name="取引業者入力シート (記載例)" sheetId="13" r:id="rId3"/>
    <sheet name="採用伺書 (記載例)" sheetId="14" r:id="rId4"/>
    <sheet name="作業所" sheetId="9" r:id="rId5"/>
    <sheet name="寿経理" sheetId="10" r:id="rId6"/>
  </sheets>
  <definedNames>
    <definedName name="_xlnm.Print_Area" localSheetId="1">採用伺書!$A$1:$AP$47</definedName>
    <definedName name="_xlnm.Print_Area" localSheetId="3">'採用伺書 (記載例)'!$A$1:$AP$47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0" i="7" l="1"/>
  <c r="AF3" i="7"/>
  <c r="F8" i="7"/>
  <c r="F4" i="7"/>
  <c r="F5" i="7"/>
  <c r="AF3" i="14" l="1"/>
  <c r="G12" i="7"/>
  <c r="G12" i="14"/>
  <c r="J41" i="14"/>
  <c r="AD40" i="14"/>
  <c r="J40" i="14"/>
  <c r="AC38" i="14"/>
  <c r="N38" i="14"/>
  <c r="AC37" i="14"/>
  <c r="N37" i="14"/>
  <c r="AC36" i="14"/>
  <c r="N36" i="14"/>
  <c r="AI34" i="14"/>
  <c r="AB34" i="14"/>
  <c r="Y34" i="14"/>
  <c r="Q34" i="14"/>
  <c r="N34" i="14"/>
  <c r="AM33" i="14"/>
  <c r="AI33" i="14"/>
  <c r="AB33" i="14"/>
  <c r="Y33" i="14"/>
  <c r="Q33" i="14"/>
  <c r="N33" i="14"/>
  <c r="AM32" i="14"/>
  <c r="AI32" i="14"/>
  <c r="AB32" i="14"/>
  <c r="Y32" i="14"/>
  <c r="Q32" i="14"/>
  <c r="N32" i="14"/>
  <c r="AB31" i="14"/>
  <c r="Y31" i="14"/>
  <c r="Q31" i="14"/>
  <c r="N31" i="14"/>
  <c r="Y29" i="14"/>
  <c r="L29" i="14"/>
  <c r="AM28" i="14"/>
  <c r="Y28" i="14"/>
  <c r="L28" i="14"/>
  <c r="AM27" i="14"/>
  <c r="Y27" i="14"/>
  <c r="L27" i="14"/>
  <c r="K26" i="14"/>
  <c r="AI25" i="14"/>
  <c r="X25" i="14"/>
  <c r="O25" i="14"/>
  <c r="F25" i="14"/>
  <c r="AG24" i="14"/>
  <c r="X24" i="14"/>
  <c r="O24" i="14"/>
  <c r="F24" i="14"/>
  <c r="AG23" i="14"/>
  <c r="X23" i="14"/>
  <c r="O23" i="14"/>
  <c r="F23" i="14"/>
  <c r="AG22" i="14"/>
  <c r="X22" i="14"/>
  <c r="O22" i="14"/>
  <c r="F22" i="14"/>
  <c r="AG21" i="14"/>
  <c r="X21" i="14"/>
  <c r="O21" i="14"/>
  <c r="F21" i="14"/>
  <c r="AH20" i="14"/>
  <c r="Y20" i="14"/>
  <c r="T20" i="14"/>
  <c r="R20" i="14"/>
  <c r="P20" i="14"/>
  <c r="I20" i="14"/>
  <c r="F20" i="14"/>
  <c r="Q18" i="14"/>
  <c r="J18" i="14"/>
  <c r="R17" i="14"/>
  <c r="F17" i="14"/>
  <c r="R16" i="14"/>
  <c r="K16" i="14"/>
  <c r="F16" i="14"/>
  <c r="AD15" i="14"/>
  <c r="F15" i="14"/>
  <c r="AD14" i="14"/>
  <c r="F14" i="14"/>
  <c r="AC12" i="14"/>
  <c r="AJ11" i="14"/>
  <c r="AC11" i="14"/>
  <c r="F11" i="14"/>
  <c r="M10" i="14"/>
  <c r="J10" i="14"/>
  <c r="G10" i="14"/>
  <c r="M9" i="14"/>
  <c r="AG8" i="14"/>
  <c r="T8" i="14"/>
  <c r="F8" i="14"/>
  <c r="F7" i="14"/>
  <c r="AG6" i="14"/>
  <c r="F6" i="14"/>
  <c r="AE5" i="14"/>
  <c r="F5" i="14"/>
  <c r="AE4" i="14"/>
  <c r="F4" i="14"/>
  <c r="R3" i="14"/>
  <c r="P3" i="14"/>
  <c r="N3" i="14"/>
  <c r="L3" i="14"/>
  <c r="J3" i="14"/>
  <c r="H3" i="14"/>
  <c r="F3" i="14"/>
  <c r="Y1" i="14"/>
  <c r="U1" i="14"/>
  <c r="R1" i="14"/>
  <c r="AC38" i="7"/>
  <c r="AC37" i="7"/>
  <c r="AC36" i="7"/>
  <c r="N38" i="7"/>
  <c r="N36" i="7"/>
  <c r="N37" i="7"/>
  <c r="AI34" i="7"/>
  <c r="AM33" i="7"/>
  <c r="AI33" i="7"/>
  <c r="AM32" i="7"/>
  <c r="AI32" i="7"/>
  <c r="AB34" i="7"/>
  <c r="Y34" i="7"/>
  <c r="AB33" i="7"/>
  <c r="Y33" i="7"/>
  <c r="AB32" i="7"/>
  <c r="Y32" i="7"/>
  <c r="AB31" i="7"/>
  <c r="Y31" i="7"/>
  <c r="Q34" i="7"/>
  <c r="N34" i="7"/>
  <c r="Q33" i="7"/>
  <c r="N33" i="7"/>
  <c r="Q32" i="7"/>
  <c r="N32" i="7"/>
  <c r="Q31" i="7"/>
  <c r="N31" i="7"/>
  <c r="AI25" i="7" l="1"/>
  <c r="AC12" i="7" l="1"/>
  <c r="B3" i="10"/>
  <c r="B2" i="9"/>
  <c r="R3" i="7"/>
  <c r="N3" i="7"/>
  <c r="P3" i="7"/>
  <c r="L3" i="7"/>
  <c r="J3" i="7"/>
  <c r="H3" i="7"/>
  <c r="F3" i="7"/>
  <c r="K26" i="7"/>
  <c r="AM28" i="7"/>
  <c r="AM27" i="7"/>
  <c r="Y29" i="7"/>
  <c r="Y28" i="7"/>
  <c r="Y27" i="7"/>
  <c r="F23" i="7"/>
  <c r="X25" i="7"/>
  <c r="O25" i="7"/>
  <c r="F25" i="7"/>
  <c r="AG24" i="7"/>
  <c r="X24" i="7"/>
  <c r="O24" i="7"/>
  <c r="F24" i="7"/>
  <c r="AG23" i="7"/>
  <c r="X23" i="7"/>
  <c r="O23" i="7"/>
  <c r="AG22" i="7"/>
  <c r="X22" i="7"/>
  <c r="F6" i="7"/>
  <c r="F7" i="7"/>
  <c r="AG6" i="7"/>
  <c r="AE5" i="7"/>
  <c r="AE4" i="7"/>
  <c r="O22" i="7" l="1"/>
  <c r="F22" i="7"/>
  <c r="AG21" i="7"/>
  <c r="X21" i="7"/>
  <c r="O21" i="7"/>
  <c r="M10" i="7"/>
  <c r="F21" i="7"/>
  <c r="R1" i="7"/>
  <c r="U1" i="7"/>
  <c r="J41" i="7" l="1"/>
  <c r="AD40" i="7"/>
  <c r="J40" i="7"/>
  <c r="G10" i="7"/>
  <c r="L29" i="7"/>
  <c r="L28" i="7"/>
  <c r="L27" i="7"/>
  <c r="F20" i="7"/>
  <c r="AH20" i="7"/>
  <c r="T20" i="7"/>
  <c r="R20" i="7"/>
  <c r="P20" i="7"/>
  <c r="I20" i="7"/>
  <c r="F16" i="7"/>
  <c r="Q18" i="7"/>
  <c r="J18" i="7"/>
  <c r="R17" i="7"/>
  <c r="R16" i="7"/>
  <c r="F17" i="7"/>
  <c r="K16" i="7"/>
  <c r="AD15" i="7"/>
  <c r="AD14" i="7"/>
  <c r="F14" i="7"/>
  <c r="F15" i="7"/>
  <c r="AJ11" i="7"/>
  <c r="AC11" i="7"/>
  <c r="F11" i="7"/>
  <c r="J10" i="7"/>
  <c r="M9" i="7"/>
  <c r="AG8" i="7"/>
  <c r="T8" i="7"/>
  <c r="Y1" i="7" l="1"/>
</calcChain>
</file>

<file path=xl/sharedStrings.xml><?xml version="1.0" encoding="utf-8"?>
<sst xmlns="http://schemas.openxmlformats.org/spreadsheetml/2006/main" count="518" uniqueCount="205">
  <si>
    <t>取引コード</t>
    <rPh sb="0" eb="2">
      <t>トリヒキ</t>
    </rPh>
    <phoneticPr fontId="1"/>
  </si>
  <si>
    <t>会社名</t>
    <rPh sb="0" eb="3">
      <t>カイシャメイ</t>
    </rPh>
    <phoneticPr fontId="1"/>
  </si>
  <si>
    <t>設立年月日</t>
    <rPh sb="0" eb="2">
      <t>セツリツ</t>
    </rPh>
    <rPh sb="2" eb="5">
      <t>ネンガッピ</t>
    </rPh>
    <phoneticPr fontId="1"/>
  </si>
  <si>
    <t>代表者名</t>
    <rPh sb="0" eb="3">
      <t>ダイヒョウシャ</t>
    </rPh>
    <rPh sb="3" eb="4">
      <t>メイ</t>
    </rPh>
    <phoneticPr fontId="1"/>
  </si>
  <si>
    <t>建設業許可</t>
    <rPh sb="0" eb="3">
      <t>ケンセツギョウ</t>
    </rPh>
    <rPh sb="3" eb="5">
      <t>キョカ</t>
    </rPh>
    <phoneticPr fontId="1"/>
  </si>
  <si>
    <t>許可業種</t>
    <rPh sb="0" eb="2">
      <t>キョカ</t>
    </rPh>
    <rPh sb="2" eb="4">
      <t>ギョウシュ</t>
    </rPh>
    <phoneticPr fontId="1"/>
  </si>
  <si>
    <t>フリガナ</t>
    <phoneticPr fontId="1"/>
  </si>
  <si>
    <t>土木工事業</t>
    <rPh sb="0" eb="2">
      <t>ドボク</t>
    </rPh>
    <rPh sb="2" eb="4">
      <t>コウジ</t>
    </rPh>
    <rPh sb="4" eb="5">
      <t>ギョウ</t>
    </rPh>
    <phoneticPr fontId="1"/>
  </si>
  <si>
    <t>電気工事業</t>
    <rPh sb="0" eb="2">
      <t>デンキ</t>
    </rPh>
    <rPh sb="2" eb="4">
      <t>コウジ</t>
    </rPh>
    <rPh sb="4" eb="5">
      <t>ギョウ</t>
    </rPh>
    <phoneticPr fontId="1"/>
  </si>
  <si>
    <t>人</t>
    <rPh sb="0" eb="1">
      <t>ニン</t>
    </rPh>
    <phoneticPr fontId="1"/>
  </si>
  <si>
    <t>1級土木施工管理技士</t>
    <rPh sb="1" eb="2">
      <t>キュウ</t>
    </rPh>
    <rPh sb="2" eb="4">
      <t>ドボク</t>
    </rPh>
    <rPh sb="4" eb="6">
      <t>セコウ</t>
    </rPh>
    <rPh sb="6" eb="8">
      <t>カンリ</t>
    </rPh>
    <rPh sb="8" eb="10">
      <t>ギシ</t>
    </rPh>
    <phoneticPr fontId="1"/>
  </si>
  <si>
    <t>2級土木施工管理技士</t>
    <rPh sb="1" eb="2">
      <t>キュウ</t>
    </rPh>
    <rPh sb="2" eb="4">
      <t>ドボク</t>
    </rPh>
    <rPh sb="4" eb="6">
      <t>セコウ</t>
    </rPh>
    <rPh sb="6" eb="8">
      <t>カンリ</t>
    </rPh>
    <rPh sb="8" eb="10">
      <t>ギシ</t>
    </rPh>
    <phoneticPr fontId="1"/>
  </si>
  <si>
    <t>健康保険</t>
    <rPh sb="0" eb="2">
      <t>ケンコウ</t>
    </rPh>
    <rPh sb="2" eb="4">
      <t>ホケン</t>
    </rPh>
    <phoneticPr fontId="1"/>
  </si>
  <si>
    <t>厚生年金</t>
    <rPh sb="0" eb="2">
      <t>コウセイ</t>
    </rPh>
    <rPh sb="2" eb="4">
      <t>ネンキン</t>
    </rPh>
    <phoneticPr fontId="1"/>
  </si>
  <si>
    <t>雇用保険</t>
    <rPh sb="0" eb="2">
      <t>コヨウ</t>
    </rPh>
    <rPh sb="2" eb="4">
      <t>ホケン</t>
    </rPh>
    <phoneticPr fontId="1"/>
  </si>
  <si>
    <t>労災保険</t>
    <rPh sb="0" eb="2">
      <t>ロウサイ</t>
    </rPh>
    <rPh sb="2" eb="4">
      <t>ホケン</t>
    </rPh>
    <phoneticPr fontId="1"/>
  </si>
  <si>
    <t>就業規則</t>
    <rPh sb="0" eb="2">
      <t>シュウギョウ</t>
    </rPh>
    <rPh sb="2" eb="4">
      <t>キソク</t>
    </rPh>
    <phoneticPr fontId="1"/>
  </si>
  <si>
    <t>退職金制度</t>
    <rPh sb="0" eb="3">
      <t>タイショクキン</t>
    </rPh>
    <rPh sb="3" eb="5">
      <t>セイド</t>
    </rPh>
    <phoneticPr fontId="1"/>
  </si>
  <si>
    <t>電話番号</t>
    <rPh sb="0" eb="2">
      <t>デンワ</t>
    </rPh>
    <rPh sb="2" eb="4">
      <t>バンゴウ</t>
    </rPh>
    <phoneticPr fontId="1"/>
  </si>
  <si>
    <t>住所</t>
    <rPh sb="0" eb="2">
      <t>ジュウショ</t>
    </rPh>
    <phoneticPr fontId="1"/>
  </si>
  <si>
    <t>口座番号</t>
    <rPh sb="0" eb="2">
      <t>コウザ</t>
    </rPh>
    <rPh sb="2" eb="4">
      <t>バンゴウ</t>
    </rPh>
    <phoneticPr fontId="1"/>
  </si>
  <si>
    <t>口座名義</t>
    <rPh sb="0" eb="2">
      <t>コウザ</t>
    </rPh>
    <rPh sb="2" eb="4">
      <t>メイギ</t>
    </rPh>
    <phoneticPr fontId="1"/>
  </si>
  <si>
    <t>３年前</t>
    <rPh sb="1" eb="2">
      <t>ネン</t>
    </rPh>
    <rPh sb="2" eb="3">
      <t>マエ</t>
    </rPh>
    <phoneticPr fontId="1"/>
  </si>
  <si>
    <t>２年前</t>
    <rPh sb="1" eb="2">
      <t>ネン</t>
    </rPh>
    <rPh sb="2" eb="3">
      <t>マエ</t>
    </rPh>
    <phoneticPr fontId="1"/>
  </si>
  <si>
    <t>１年前</t>
    <rPh sb="1" eb="2">
      <t>ネン</t>
    </rPh>
    <rPh sb="2" eb="3">
      <t>マエ</t>
    </rPh>
    <phoneticPr fontId="1"/>
  </si>
  <si>
    <t>口座種別</t>
    <rPh sb="0" eb="2">
      <t>コウザ</t>
    </rPh>
    <rPh sb="2" eb="4">
      <t>シュベツ</t>
    </rPh>
    <phoneticPr fontId="1"/>
  </si>
  <si>
    <t>資本金</t>
    <rPh sb="0" eb="3">
      <t>シホンキン</t>
    </rPh>
    <phoneticPr fontId="1"/>
  </si>
  <si>
    <t>外注業者採用伺書</t>
    <rPh sb="0" eb="2">
      <t>ガイチュウ</t>
    </rPh>
    <rPh sb="2" eb="4">
      <t>ギョウシャ</t>
    </rPh>
    <rPh sb="4" eb="6">
      <t>サイヨウ</t>
    </rPh>
    <rPh sb="6" eb="7">
      <t>ウカガ</t>
    </rPh>
    <rPh sb="7" eb="8">
      <t>ショ</t>
    </rPh>
    <phoneticPr fontId="1"/>
  </si>
  <si>
    <t>ﾒｰﾙｱﾄﾞﾚｽ</t>
    <phoneticPr fontId="1"/>
  </si>
  <si>
    <t>百万円</t>
    <rPh sb="0" eb="1">
      <t>ヒャク</t>
    </rPh>
    <rPh sb="1" eb="3">
      <t>マンエン</t>
    </rPh>
    <phoneticPr fontId="1"/>
  </si>
  <si>
    <t>石工事業</t>
    <rPh sb="0" eb="1">
      <t>イシ</t>
    </rPh>
    <rPh sb="1" eb="3">
      <t>コウジ</t>
    </rPh>
    <rPh sb="3" eb="4">
      <t>ギョウ</t>
    </rPh>
    <phoneticPr fontId="1"/>
  </si>
  <si>
    <t>鉄筋工事業</t>
    <rPh sb="0" eb="3">
      <t>テッキンコウ</t>
    </rPh>
    <rPh sb="3" eb="5">
      <t>ジギョウ</t>
    </rPh>
    <phoneticPr fontId="1"/>
  </si>
  <si>
    <t>機械器具設置工事業</t>
    <rPh sb="0" eb="2">
      <t>キカイ</t>
    </rPh>
    <rPh sb="2" eb="4">
      <t>キグ</t>
    </rPh>
    <rPh sb="4" eb="6">
      <t>セッチ</t>
    </rPh>
    <rPh sb="6" eb="8">
      <t>コウジ</t>
    </rPh>
    <rPh sb="8" eb="9">
      <t>ギョウ</t>
    </rPh>
    <phoneticPr fontId="1"/>
  </si>
  <si>
    <t>さく井工事業</t>
    <rPh sb="2" eb="3">
      <t>セイ</t>
    </rPh>
    <rPh sb="3" eb="5">
      <t>コウジ</t>
    </rPh>
    <rPh sb="5" eb="6">
      <t>ギョウ</t>
    </rPh>
    <phoneticPr fontId="1"/>
  </si>
  <si>
    <t>大工工事業</t>
    <rPh sb="0" eb="2">
      <t>ダイク</t>
    </rPh>
    <rPh sb="2" eb="4">
      <t>コウジ</t>
    </rPh>
    <rPh sb="4" eb="5">
      <t>ギョウ</t>
    </rPh>
    <phoneticPr fontId="1"/>
  </si>
  <si>
    <t>左官工事業</t>
    <rPh sb="0" eb="3">
      <t>サカンコウ</t>
    </rPh>
    <rPh sb="3" eb="5">
      <t>ジギョウ</t>
    </rPh>
    <phoneticPr fontId="1"/>
  </si>
  <si>
    <t>塗装工事業</t>
    <rPh sb="0" eb="2">
      <t>トソウ</t>
    </rPh>
    <rPh sb="2" eb="4">
      <t>コウジ</t>
    </rPh>
    <rPh sb="4" eb="5">
      <t>ギョウ</t>
    </rPh>
    <phoneticPr fontId="1"/>
  </si>
  <si>
    <t>管工事業</t>
    <rPh sb="0" eb="1">
      <t>カン</t>
    </rPh>
    <rPh sb="1" eb="3">
      <t>コウジ</t>
    </rPh>
    <rPh sb="3" eb="4">
      <t>ギョウ</t>
    </rPh>
    <phoneticPr fontId="1"/>
  </si>
  <si>
    <t>電気通信工事業</t>
    <rPh sb="0" eb="2">
      <t>デンキ</t>
    </rPh>
    <rPh sb="2" eb="4">
      <t>ツウシン</t>
    </rPh>
    <rPh sb="4" eb="6">
      <t>コウジ</t>
    </rPh>
    <rPh sb="6" eb="7">
      <t>ギョウ</t>
    </rPh>
    <phoneticPr fontId="1"/>
  </si>
  <si>
    <t>清掃施設工事業</t>
    <rPh sb="0" eb="2">
      <t>セイソウ</t>
    </rPh>
    <rPh sb="2" eb="4">
      <t>シセツ</t>
    </rPh>
    <rPh sb="4" eb="6">
      <t>コウジ</t>
    </rPh>
    <rPh sb="6" eb="7">
      <t>ギョウ</t>
    </rPh>
    <phoneticPr fontId="1"/>
  </si>
  <si>
    <t>とび・土工工事業</t>
    <rPh sb="3" eb="5">
      <t>ドコウ</t>
    </rPh>
    <rPh sb="5" eb="7">
      <t>コウジ</t>
    </rPh>
    <rPh sb="7" eb="8">
      <t>ギョウ</t>
    </rPh>
    <phoneticPr fontId="1"/>
  </si>
  <si>
    <t>鋼構造物工事業</t>
    <rPh sb="0" eb="1">
      <t>コウ</t>
    </rPh>
    <rPh sb="1" eb="4">
      <t>コウゾウブツ</t>
    </rPh>
    <rPh sb="4" eb="6">
      <t>コウジ</t>
    </rPh>
    <rPh sb="6" eb="7">
      <t>ギョウ</t>
    </rPh>
    <phoneticPr fontId="1"/>
  </si>
  <si>
    <t>防水工事業</t>
    <rPh sb="0" eb="2">
      <t>ボウスイ</t>
    </rPh>
    <rPh sb="2" eb="4">
      <t>コウジ</t>
    </rPh>
    <rPh sb="4" eb="5">
      <t>ギョウ</t>
    </rPh>
    <phoneticPr fontId="1"/>
  </si>
  <si>
    <t>造園工事業</t>
    <rPh sb="0" eb="2">
      <t>ゾウエン</t>
    </rPh>
    <rPh sb="2" eb="4">
      <t>コウジ</t>
    </rPh>
    <rPh sb="4" eb="5">
      <t>ギョウ</t>
    </rPh>
    <phoneticPr fontId="1"/>
  </si>
  <si>
    <t>技術系社員数</t>
    <rPh sb="0" eb="3">
      <t>ギジュツケイ</t>
    </rPh>
    <rPh sb="3" eb="6">
      <t>シャインスウ</t>
    </rPh>
    <phoneticPr fontId="1"/>
  </si>
  <si>
    <t>1級造園施工管理技士</t>
    <rPh sb="1" eb="2">
      <t>キュウ</t>
    </rPh>
    <rPh sb="2" eb="4">
      <t>ゾウエン</t>
    </rPh>
    <rPh sb="4" eb="6">
      <t>セコウ</t>
    </rPh>
    <rPh sb="6" eb="8">
      <t>カンリ</t>
    </rPh>
    <rPh sb="8" eb="10">
      <t>ギシ</t>
    </rPh>
    <phoneticPr fontId="1"/>
  </si>
  <si>
    <t>1級管工事施工管理技士</t>
    <rPh sb="1" eb="2">
      <t>キュウ</t>
    </rPh>
    <rPh sb="2" eb="5">
      <t>カンコウジ</t>
    </rPh>
    <rPh sb="5" eb="7">
      <t>セコウ</t>
    </rPh>
    <rPh sb="7" eb="9">
      <t>カンリ</t>
    </rPh>
    <rPh sb="9" eb="11">
      <t>ギシ</t>
    </rPh>
    <phoneticPr fontId="1"/>
  </si>
  <si>
    <t>2級管工事施工管理技士</t>
    <rPh sb="1" eb="2">
      <t>キュウ</t>
    </rPh>
    <rPh sb="2" eb="5">
      <t>カンコウジ</t>
    </rPh>
    <rPh sb="5" eb="7">
      <t>セコウ</t>
    </rPh>
    <rPh sb="7" eb="9">
      <t>カンリ</t>
    </rPh>
    <rPh sb="9" eb="11">
      <t>ギシ</t>
    </rPh>
    <phoneticPr fontId="1"/>
  </si>
  <si>
    <t>主たる工種</t>
    <rPh sb="0" eb="1">
      <t>シュ</t>
    </rPh>
    <rPh sb="3" eb="4">
      <t>コウ</t>
    </rPh>
    <rPh sb="4" eb="5">
      <t>シュ</t>
    </rPh>
    <phoneticPr fontId="1"/>
  </si>
  <si>
    <t>ＩＳＯ等認証取得</t>
    <rPh sb="3" eb="4">
      <t>トウ</t>
    </rPh>
    <rPh sb="4" eb="6">
      <t>ニンショウ</t>
    </rPh>
    <rPh sb="6" eb="8">
      <t>シュトク</t>
    </rPh>
    <phoneticPr fontId="1"/>
  </si>
  <si>
    <t>対象作業所名</t>
    <rPh sb="0" eb="2">
      <t>タイショウ</t>
    </rPh>
    <rPh sb="2" eb="4">
      <t>サギョウ</t>
    </rPh>
    <rPh sb="4" eb="5">
      <t>トコロ</t>
    </rPh>
    <rPh sb="5" eb="6">
      <t>メイ</t>
    </rPh>
    <phoneticPr fontId="1"/>
  </si>
  <si>
    <t>事務系社員数</t>
    <phoneticPr fontId="1"/>
  </si>
  <si>
    <t>直庸作業員数</t>
    <phoneticPr fontId="1"/>
  </si>
  <si>
    <t>〒</t>
    <phoneticPr fontId="1"/>
  </si>
  <si>
    <t>支店</t>
    <rPh sb="0" eb="2">
      <t>シテン</t>
    </rPh>
    <phoneticPr fontId="1"/>
  </si>
  <si>
    <t>)　第</t>
    <phoneticPr fontId="1"/>
  </si>
  <si>
    <t>－</t>
    <phoneticPr fontId="1"/>
  </si>
  <si>
    <t>保険等加入の有無
(写しを添付)</t>
    <rPh sb="0" eb="2">
      <t>ホケン</t>
    </rPh>
    <rPh sb="2" eb="3">
      <t>トウ</t>
    </rPh>
    <rPh sb="3" eb="5">
      <t>カニュウ</t>
    </rPh>
    <rPh sb="6" eb="8">
      <t>ウム</t>
    </rPh>
    <phoneticPr fontId="1"/>
  </si>
  <si>
    <t>太枠内をご記入ください</t>
    <phoneticPr fontId="1"/>
  </si>
  <si>
    <t xml:space="preserve"> 支店 ・ 
 営業所名</t>
    <rPh sb="1" eb="2">
      <t>シ</t>
    </rPh>
    <rPh sb="2" eb="3">
      <t>ミセ</t>
    </rPh>
    <rPh sb="8" eb="11">
      <t>エイギョウショ</t>
    </rPh>
    <rPh sb="11" eb="12">
      <t>メイ</t>
    </rPh>
    <phoneticPr fontId="1"/>
  </si>
  <si>
    <t>資本金</t>
    <phoneticPr fontId="1"/>
  </si>
  <si>
    <t>電話番号</t>
    <phoneticPr fontId="1"/>
  </si>
  <si>
    <t>FAX番号</t>
    <phoneticPr fontId="1"/>
  </si>
  <si>
    <t>住　　所</t>
    <rPh sb="0" eb="1">
      <t>スミ</t>
    </rPh>
    <rPh sb="3" eb="4">
      <t>ショ</t>
    </rPh>
    <phoneticPr fontId="1"/>
  </si>
  <si>
    <t>ご担当者（部署名）</t>
    <phoneticPr fontId="1"/>
  </si>
  <si>
    <t>（</t>
    <phoneticPr fontId="1"/>
  </si>
  <si>
    <t>）</t>
    <phoneticPr fontId="1"/>
  </si>
  <si>
    <t>金融機関</t>
    <rPh sb="0" eb="2">
      <t>キンユウ</t>
    </rPh>
    <rPh sb="2" eb="4">
      <t>キカン</t>
    </rPh>
    <phoneticPr fontId="1"/>
  </si>
  <si>
    <t>支店名</t>
    <phoneticPr fontId="1"/>
  </si>
  <si>
    <t>支店</t>
    <phoneticPr fontId="1"/>
  </si>
  <si>
    <t>経理ご担当者（部署名）</t>
    <rPh sb="0" eb="2">
      <t>ケイリ</t>
    </rPh>
    <rPh sb="3" eb="6">
      <t>タントウシャ</t>
    </rPh>
    <rPh sb="7" eb="10">
      <t>ブショメイ</t>
    </rPh>
    <phoneticPr fontId="1"/>
  </si>
  <si>
    <t>取引業者入力シート</t>
    <rPh sb="0" eb="2">
      <t>トリヒキ</t>
    </rPh>
    <rPh sb="2" eb="4">
      <t>ギョウシャ</t>
    </rPh>
    <rPh sb="4" eb="6">
      <t>ニュウリョク</t>
    </rPh>
    <phoneticPr fontId="1"/>
  </si>
  <si>
    <t>新規＝1，変更＝2，更新＝3</t>
    <rPh sb="0" eb="2">
      <t>シンキ</t>
    </rPh>
    <rPh sb="5" eb="7">
      <t>ヘンコウ</t>
    </rPh>
    <rPh sb="10" eb="12">
      <t>コウシン</t>
    </rPh>
    <phoneticPr fontId="1"/>
  </si>
  <si>
    <t>作成年月日</t>
    <rPh sb="0" eb="2">
      <t>サクセイ</t>
    </rPh>
    <rPh sb="2" eb="5">
      <t>ネンガッピ</t>
    </rPh>
    <phoneticPr fontId="1"/>
  </si>
  <si>
    <t>支店・営業所名</t>
    <rPh sb="0" eb="2">
      <t>シテン</t>
    </rPh>
    <rPh sb="3" eb="6">
      <t>エイギョウショ</t>
    </rPh>
    <rPh sb="6" eb="7">
      <t>メイ</t>
    </rPh>
    <phoneticPr fontId="1"/>
  </si>
  <si>
    <t>ＦＡＸ番号</t>
    <rPh sb="3" eb="5">
      <t>バンゴウ</t>
    </rPh>
    <phoneticPr fontId="1"/>
  </si>
  <si>
    <t>郵便番号</t>
    <rPh sb="0" eb="2">
      <t>ユウビン</t>
    </rPh>
    <rPh sb="2" eb="4">
      <t>バンゴウ</t>
    </rPh>
    <phoneticPr fontId="1"/>
  </si>
  <si>
    <t>メールアドレス</t>
    <phoneticPr fontId="1"/>
  </si>
  <si>
    <t>ご担当者名</t>
    <rPh sb="1" eb="3">
      <t>タントウ</t>
    </rPh>
    <rPh sb="3" eb="4">
      <t>シャ</t>
    </rPh>
    <rPh sb="4" eb="5">
      <t>メイ</t>
    </rPh>
    <phoneticPr fontId="1"/>
  </si>
  <si>
    <t>所属部署</t>
    <rPh sb="0" eb="2">
      <t>ショゾク</t>
    </rPh>
    <rPh sb="2" eb="4">
      <t>ブショ</t>
    </rPh>
    <phoneticPr fontId="1"/>
  </si>
  <si>
    <t>支店名</t>
    <rPh sb="0" eb="1">
      <t>シ</t>
    </rPh>
    <rPh sb="1" eb="3">
      <t>テンメイ</t>
    </rPh>
    <phoneticPr fontId="1"/>
  </si>
  <si>
    <t>口座種別</t>
    <rPh sb="2" eb="4">
      <t>シュベツ</t>
    </rPh>
    <phoneticPr fontId="1"/>
  </si>
  <si>
    <t>普通＝1，当座＝2</t>
    <phoneticPr fontId="1"/>
  </si>
  <si>
    <t>口座番号</t>
    <phoneticPr fontId="1"/>
  </si>
  <si>
    <t>経理担当者名</t>
    <rPh sb="0" eb="2">
      <t>ケイリ</t>
    </rPh>
    <rPh sb="2" eb="4">
      <t>タントウ</t>
    </rPh>
    <rPh sb="4" eb="5">
      <t>シャ</t>
    </rPh>
    <rPh sb="5" eb="6">
      <t>メイ</t>
    </rPh>
    <phoneticPr fontId="1"/>
  </si>
  <si>
    <t>作成年月日</t>
    <rPh sb="0" eb="1">
      <t>サク</t>
    </rPh>
    <rPh sb="1" eb="2">
      <t>シゲル</t>
    </rPh>
    <rPh sb="2" eb="5">
      <t>ネンガッピ</t>
    </rPh>
    <phoneticPr fontId="1"/>
  </si>
  <si>
    <t>備　　　　考</t>
    <rPh sb="0" eb="1">
      <t>ソナエ</t>
    </rPh>
    <rPh sb="5" eb="6">
      <t>コウ</t>
    </rPh>
    <phoneticPr fontId="1"/>
  </si>
  <si>
    <t>許可番号</t>
    <phoneticPr fontId="1"/>
  </si>
  <si>
    <t>(</t>
  </si>
  <si>
    <t>・</t>
  </si>
  <si>
    <t>－</t>
  </si>
  <si>
    <t>号</t>
    <rPh sb="0" eb="1">
      <t>ゴウ</t>
    </rPh>
    <phoneticPr fontId="1"/>
  </si>
  <si>
    <t xml:space="preserve"> ・</t>
    <phoneticPr fontId="1"/>
  </si>
  <si>
    <t>許可年月日</t>
    <phoneticPr fontId="1"/>
  </si>
  <si>
    <t>建設業許可</t>
    <rPh sb="0" eb="5">
      <t>ケンセテゥ</t>
    </rPh>
    <phoneticPr fontId="1"/>
  </si>
  <si>
    <t>大臣＝1，知事＝2</t>
    <phoneticPr fontId="1"/>
  </si>
  <si>
    <t>許可番号</t>
    <rPh sb="0" eb="2">
      <t>ケンセテゥ</t>
    </rPh>
    <rPh sb="2" eb="4">
      <t>バンゴウ</t>
    </rPh>
    <phoneticPr fontId="1"/>
  </si>
  <si>
    <t>特＝1，般＝2</t>
    <rPh sb="0" eb="1">
      <t xml:space="preserve">トク </t>
    </rPh>
    <rPh sb="4" eb="5">
      <t>イッパn</t>
    </rPh>
    <phoneticPr fontId="1"/>
  </si>
  <si>
    <t>第</t>
    <rPh sb="0" eb="1">
      <t>ダイ</t>
    </rPh>
    <phoneticPr fontId="1"/>
  </si>
  <si>
    <t>号</t>
    <rPh sb="0" eb="1">
      <t xml:space="preserve">ゴウ </t>
    </rPh>
    <phoneticPr fontId="1"/>
  </si>
  <si>
    <t>許可年月日</t>
    <rPh sb="0" eb="2">
      <t>キョカ</t>
    </rPh>
    <rPh sb="2" eb="5">
      <t>ネンガッピ</t>
    </rPh>
    <phoneticPr fontId="1"/>
  </si>
  <si>
    <t>有＝1，無＝2</t>
    <rPh sb="0" eb="1">
      <t>ユウ</t>
    </rPh>
    <rPh sb="3" eb="4">
      <t>ム</t>
    </rPh>
    <phoneticPr fontId="1"/>
  </si>
  <si>
    <t>有＝1，無＝2</t>
    <rPh sb="0" eb="1">
      <t>ユウ</t>
    </rPh>
    <rPh sb="4" eb="5">
      <t>ム</t>
    </rPh>
    <phoneticPr fontId="1"/>
  </si>
  <si>
    <t>作業所長入力シート</t>
    <rPh sb="0" eb="2">
      <t>サギョウ</t>
    </rPh>
    <rPh sb="2" eb="4">
      <t>ショチョウ</t>
    </rPh>
    <rPh sb="4" eb="6">
      <t>ニュウリョク</t>
    </rPh>
    <phoneticPr fontId="1"/>
  </si>
  <si>
    <t>取引業者名</t>
    <rPh sb="0" eb="2">
      <t>トリヒキ</t>
    </rPh>
    <rPh sb="2" eb="5">
      <t>ギョウシャメイ</t>
    </rPh>
    <phoneticPr fontId="1"/>
  </si>
  <si>
    <t>対象作業所名</t>
    <rPh sb="0" eb="2">
      <t>タイショウ</t>
    </rPh>
    <rPh sb="2" eb="4">
      <t>サギョウ</t>
    </rPh>
    <rPh sb="4" eb="5">
      <t>ショ</t>
    </rPh>
    <rPh sb="5" eb="6">
      <t>メイ</t>
    </rPh>
    <phoneticPr fontId="1"/>
  </si>
  <si>
    <t>主たる工種</t>
    <rPh sb="0" eb="1">
      <t>シュ</t>
    </rPh>
    <rPh sb="3" eb="5">
      <t>コウシュ</t>
    </rPh>
    <phoneticPr fontId="1"/>
  </si>
  <si>
    <t>備考</t>
    <rPh sb="0" eb="2">
      <t>ビコウ</t>
    </rPh>
    <phoneticPr fontId="1"/>
  </si>
  <si>
    <t xml:space="preserve"> </t>
    <phoneticPr fontId="1"/>
  </si>
  <si>
    <t>解体工事業</t>
    <rPh sb="0" eb="5">
      <t>カイタイコウジギョウ</t>
    </rPh>
    <phoneticPr fontId="1"/>
  </si>
  <si>
    <t>水道施設工事業</t>
    <rPh sb="0" eb="2">
      <t>スイドウ</t>
    </rPh>
    <rPh sb="2" eb="4">
      <t>シセツ</t>
    </rPh>
    <rPh sb="4" eb="6">
      <t>コウジ</t>
    </rPh>
    <rPh sb="6" eb="7">
      <t>ギョウ</t>
    </rPh>
    <phoneticPr fontId="1"/>
  </si>
  <si>
    <t>1級造園施工管理技士</t>
    <phoneticPr fontId="1"/>
  </si>
  <si>
    <t>・</t>
    <phoneticPr fontId="1"/>
  </si>
  <si>
    <t>健康診断実施状況</t>
    <phoneticPr fontId="1"/>
  </si>
  <si>
    <t>人</t>
    <phoneticPr fontId="1"/>
  </si>
  <si>
    <t>雇入検診</t>
    <phoneticPr fontId="1"/>
  </si>
  <si>
    <t>定期検診</t>
    <phoneticPr fontId="1"/>
  </si>
  <si>
    <t>離職時検診</t>
    <phoneticPr fontId="1"/>
  </si>
  <si>
    <t>ＩＳＯ等認証取得</t>
    <phoneticPr fontId="1"/>
  </si>
  <si>
    <t>退職金制度</t>
    <phoneticPr fontId="1"/>
  </si>
  <si>
    <t>就業規則</t>
    <phoneticPr fontId="1"/>
  </si>
  <si>
    <t>法定外労災補償</t>
    <phoneticPr fontId="1"/>
  </si>
  <si>
    <t>健康保険</t>
    <phoneticPr fontId="1"/>
  </si>
  <si>
    <t>厚生年金</t>
    <phoneticPr fontId="1"/>
  </si>
  <si>
    <t>雇用保険</t>
    <phoneticPr fontId="1"/>
  </si>
  <si>
    <t>労災保険</t>
    <phoneticPr fontId="1"/>
  </si>
  <si>
    <t>品質＝1，環境＝2</t>
    <rPh sb="0" eb="2">
      <t>ヒンシツ</t>
    </rPh>
    <rPh sb="3" eb="5">
      <t>カンキョウ</t>
    </rPh>
    <rPh sb="5" eb="7">
      <t>アンゼン</t>
    </rPh>
    <phoneticPr fontId="1"/>
  </si>
  <si>
    <t>-</t>
    <phoneticPr fontId="1"/>
  </si>
  <si>
    <t>※該当番号
　 に○記載</t>
    <rPh sb="1" eb="3">
      <t>ガイトウ</t>
    </rPh>
    <rPh sb="3" eb="5">
      <t>バンゴウ</t>
    </rPh>
    <rPh sb="10" eb="12">
      <t>キサイ</t>
    </rPh>
    <phoneticPr fontId="1"/>
  </si>
  <si>
    <t>1.土木工事業</t>
    <phoneticPr fontId="1"/>
  </si>
  <si>
    <t>2.大工工事業</t>
    <phoneticPr fontId="1"/>
  </si>
  <si>
    <t>3.左官工事業</t>
    <phoneticPr fontId="1"/>
  </si>
  <si>
    <t>4.とび・土工工事業</t>
    <phoneticPr fontId="1"/>
  </si>
  <si>
    <t>5.石工事業</t>
    <phoneticPr fontId="1"/>
  </si>
  <si>
    <t>6.電気工事業</t>
    <phoneticPr fontId="1"/>
  </si>
  <si>
    <t>ほ裝工事業</t>
    <phoneticPr fontId="1"/>
  </si>
  <si>
    <t>8.構造物工事業</t>
    <phoneticPr fontId="1"/>
  </si>
  <si>
    <t>9.鉄筋工事業</t>
    <phoneticPr fontId="1"/>
  </si>
  <si>
    <t>10.ほ裝工事業</t>
    <phoneticPr fontId="1"/>
  </si>
  <si>
    <t>11.塗装工事業</t>
    <phoneticPr fontId="1"/>
  </si>
  <si>
    <t>12.防水工事業</t>
    <phoneticPr fontId="1"/>
  </si>
  <si>
    <t>13.機械器具設置工事業</t>
    <phoneticPr fontId="1"/>
  </si>
  <si>
    <t>7.管工事業</t>
    <phoneticPr fontId="1"/>
  </si>
  <si>
    <t>14.電気通信工事業</t>
    <phoneticPr fontId="1"/>
  </si>
  <si>
    <t>15.造園工事業</t>
    <phoneticPr fontId="1"/>
  </si>
  <si>
    <t>16.さく井工事業</t>
    <phoneticPr fontId="1"/>
  </si>
  <si>
    <t>17.水道施設工事業</t>
    <phoneticPr fontId="1"/>
  </si>
  <si>
    <t>18.清掃施設工事業</t>
    <phoneticPr fontId="1"/>
  </si>
  <si>
    <t>19.解体工事業</t>
    <phoneticPr fontId="1"/>
  </si>
  <si>
    <t>３年前</t>
    <phoneticPr fontId="1"/>
  </si>
  <si>
    <t>２年前</t>
    <phoneticPr fontId="1"/>
  </si>
  <si>
    <t>百万円</t>
    <rPh sb="0" eb="2">
      <t>ヒャクマン</t>
    </rPh>
    <rPh sb="2" eb="3">
      <t>エン</t>
    </rPh>
    <phoneticPr fontId="1"/>
  </si>
  <si>
    <t>特殊＝1</t>
    <phoneticPr fontId="1"/>
  </si>
  <si>
    <t>上記以外の保有許認可</t>
    <rPh sb="0" eb="4">
      <t>ジョウキイガイ</t>
    </rPh>
    <rPh sb="5" eb="7">
      <t>ホユウ</t>
    </rPh>
    <rPh sb="7" eb="10">
      <t>キョニンカ</t>
    </rPh>
    <phoneticPr fontId="1"/>
  </si>
  <si>
    <t>上記以外の保有許認可</t>
    <rPh sb="0" eb="2">
      <t>ジョウキ</t>
    </rPh>
    <rPh sb="2" eb="4">
      <t>イガイ</t>
    </rPh>
    <rPh sb="5" eb="7">
      <t>ホユウ</t>
    </rPh>
    <rPh sb="7" eb="10">
      <t>キョニンカ</t>
    </rPh>
    <phoneticPr fontId="1"/>
  </si>
  <si>
    <t>白地の部分に入力をお願いいたします。
記載事項の確認・印刷は、「採用伺書」のシートで行ってください。</t>
    <rPh sb="10" eb="11">
      <t>ネガ</t>
    </rPh>
    <rPh sb="19" eb="21">
      <t>キサイ</t>
    </rPh>
    <rPh sb="21" eb="23">
      <t>ジコウ</t>
    </rPh>
    <rPh sb="24" eb="26">
      <t>カクニン</t>
    </rPh>
    <rPh sb="27" eb="29">
      <t>インサツ</t>
    </rPh>
    <rPh sb="32" eb="34">
      <t>サイヨウ</t>
    </rPh>
    <rPh sb="34" eb="35">
      <t>ウカガ</t>
    </rPh>
    <rPh sb="35" eb="36">
      <t>ショ</t>
    </rPh>
    <rPh sb="42" eb="43">
      <t>オコナ</t>
    </rPh>
    <phoneticPr fontId="1"/>
  </si>
  <si>
    <t>←採用伺書の記載内容に、変更・訂正が無い場合は『３』を入力してください</t>
    <rPh sb="1" eb="3">
      <t>サイヨウ</t>
    </rPh>
    <rPh sb="3" eb="4">
      <t>ウカガ</t>
    </rPh>
    <rPh sb="4" eb="5">
      <t>ショ</t>
    </rPh>
    <rPh sb="6" eb="8">
      <t>キサイ</t>
    </rPh>
    <rPh sb="8" eb="10">
      <t>ナイヨウ</t>
    </rPh>
    <rPh sb="12" eb="14">
      <t>ヘンコウ</t>
    </rPh>
    <rPh sb="15" eb="17">
      <t>テイセイ</t>
    </rPh>
    <rPh sb="18" eb="19">
      <t>ナ</t>
    </rPh>
    <rPh sb="20" eb="22">
      <t>バアイ</t>
    </rPh>
    <rPh sb="27" eb="29">
      <t>ニュウリョク</t>
    </rPh>
    <phoneticPr fontId="1"/>
  </si>
  <si>
    <t>←2020年11月１日の場合は、2020/11/1と入力してください</t>
    <rPh sb="5" eb="6">
      <t>ネン</t>
    </rPh>
    <rPh sb="8" eb="9">
      <t>ガツ</t>
    </rPh>
    <rPh sb="10" eb="11">
      <t>ニチ</t>
    </rPh>
    <rPh sb="12" eb="14">
      <t>バアイ</t>
    </rPh>
    <rPh sb="26" eb="28">
      <t>ニュウリョク</t>
    </rPh>
    <phoneticPr fontId="1"/>
  </si>
  <si>
    <t>金融機関名</t>
    <rPh sb="0" eb="2">
      <t>キンユウ</t>
    </rPh>
    <rPh sb="2" eb="4">
      <t>キカン</t>
    </rPh>
    <rPh sb="4" eb="5">
      <t>メイ</t>
    </rPh>
    <phoneticPr fontId="1"/>
  </si>
  <si>
    <t>取引コード</t>
    <rPh sb="0" eb="2">
      <t>トリヒキ</t>
    </rPh>
    <phoneticPr fontId="1"/>
  </si>
  <si>
    <r>
      <t xml:space="preserve">許可業種
</t>
    </r>
    <r>
      <rPr>
        <sz val="9"/>
        <color rgb="FF008000"/>
        <rFont val="Meiryo UI"/>
        <family val="3"/>
        <charset val="128"/>
      </rPr>
      <t>（該当業種の欄に</t>
    </r>
    <r>
      <rPr>
        <b/>
        <sz val="9"/>
        <color rgb="FF008000"/>
        <rFont val="Meiryo UI"/>
        <family val="3"/>
        <charset val="128"/>
      </rPr>
      <t>１</t>
    </r>
    <r>
      <rPr>
        <sz val="9"/>
        <color rgb="FF008000"/>
        <rFont val="Meiryo UI"/>
        <family val="3"/>
        <charset val="128"/>
      </rPr>
      <t>を入力)</t>
    </r>
    <rPh sb="0" eb="1">
      <t>キョカ</t>
    </rPh>
    <rPh sb="6" eb="8">
      <t>ガイトウ</t>
    </rPh>
    <rPh sb="8" eb="10">
      <t>ギョウシュ</t>
    </rPh>
    <rPh sb="11" eb="12">
      <t>ラン</t>
    </rPh>
    <rPh sb="15" eb="17">
      <t>ニュウリョク</t>
    </rPh>
    <phoneticPr fontId="1"/>
  </si>
  <si>
    <t>一般＝1, 特殊＝2</t>
    <phoneticPr fontId="1"/>
  </si>
  <si>
    <t>作業所長</t>
    <phoneticPr fontId="1"/>
  </si>
  <si>
    <t>工事部長</t>
    <phoneticPr fontId="1"/>
  </si>
  <si>
    <t>管理部門</t>
    <phoneticPr fontId="1"/>
  </si>
  <si>
    <t>＜当社記入欄＞</t>
    <phoneticPr fontId="1"/>
  </si>
  <si>
    <t>登録番号</t>
    <rPh sb="0" eb="2">
      <t>トウロク</t>
    </rPh>
    <rPh sb="2" eb="4">
      <t>バンゴウ</t>
    </rPh>
    <phoneticPr fontId="1"/>
  </si>
  <si>
    <t>過去３年間
総売上高</t>
    <phoneticPr fontId="1"/>
  </si>
  <si>
    <t>主な取引先</t>
    <phoneticPr fontId="1"/>
  </si>
  <si>
    <t>保険等加入の有無
(写しを添付)</t>
    <phoneticPr fontId="1"/>
  </si>
  <si>
    <t>←2023年9月1日の場合は、2023/9/1と入力してください</t>
    <rPh sb="5" eb="6">
      <t>ネン</t>
    </rPh>
    <rPh sb="7" eb="8">
      <t>ガツ</t>
    </rPh>
    <rPh sb="9" eb="10">
      <t>ニチ</t>
    </rPh>
    <rPh sb="11" eb="13">
      <t>バアイ</t>
    </rPh>
    <rPh sb="24" eb="26">
      <t>ニュウリョク</t>
    </rPh>
    <phoneticPr fontId="1"/>
  </si>
  <si>
    <t>過去３年間
総売上高</t>
    <phoneticPr fontId="1"/>
  </si>
  <si>
    <t>主な取引先</t>
    <phoneticPr fontId="1"/>
  </si>
  <si>
    <t>T</t>
    <phoneticPr fontId="1"/>
  </si>
  <si>
    <t>登録番号</t>
    <rPh sb="0" eb="4">
      <t>トウロクバンゴウ</t>
    </rPh>
    <phoneticPr fontId="1"/>
  </si>
  <si>
    <t>上記以外</t>
    <phoneticPr fontId="1"/>
  </si>
  <si>
    <t>●●●建設株式会社</t>
    <phoneticPr fontId="1"/>
  </si>
  <si>
    <t>フクシマエイギョウショ</t>
    <phoneticPr fontId="1"/>
  </si>
  <si>
    <t>福島営業所</t>
    <phoneticPr fontId="1"/>
  </si>
  <si>
    <t>代表取締役社長　福島　太郎</t>
    <phoneticPr fontId="1"/>
  </si>
  <si>
    <t>ダイヒョウトリシマリヤクシャチョウ　フクシマ　タロウ</t>
    <phoneticPr fontId="1"/>
  </si>
  <si>
    <t>024-543-0511</t>
    <phoneticPr fontId="1"/>
  </si>
  <si>
    <t>024-543-0514</t>
    <phoneticPr fontId="1"/>
  </si>
  <si>
    <t>●●</t>
    <phoneticPr fontId="1"/>
  </si>
  <si>
    <t>960-▲▲▲▲</t>
    <phoneticPr fontId="1"/>
  </si>
  <si>
    <t>フクシマシイイザカマチヒラノアザシカクシカク８バンチノ１</t>
    <phoneticPr fontId="1"/>
  </si>
  <si>
    <t>福島市飯坂町平野字◆◆８番地の１</t>
    <phoneticPr fontId="1"/>
  </si>
  <si>
    <t>▲▲▲▲@kotobuki-c.net</t>
    <phoneticPr fontId="1"/>
  </si>
  <si>
    <t>福島　太郎</t>
    <phoneticPr fontId="1"/>
  </si>
  <si>
    <t>営業課</t>
    <phoneticPr fontId="1"/>
  </si>
  <si>
    <t>1111111111111</t>
    <phoneticPr fontId="1"/>
  </si>
  <si>
    <t>◆◆銀行</t>
    <rPh sb="2" eb="4">
      <t>ギンコウ</t>
    </rPh>
    <phoneticPr fontId="1"/>
  </si>
  <si>
    <t>シカクシカクギンコウ</t>
    <phoneticPr fontId="1"/>
  </si>
  <si>
    <t>フクシマ</t>
    <phoneticPr fontId="1"/>
  </si>
  <si>
    <t>福島</t>
    <phoneticPr fontId="1"/>
  </si>
  <si>
    <t>0123456</t>
    <phoneticPr fontId="1"/>
  </si>
  <si>
    <t>マルマルマルケンセツ（カ</t>
    <phoneticPr fontId="1"/>
  </si>
  <si>
    <t>マルマルマルケンセツカブシキガイシャ</t>
    <phoneticPr fontId="1"/>
  </si>
  <si>
    <t>福島　五郎</t>
    <phoneticPr fontId="1"/>
  </si>
  <si>
    <t>経理課</t>
    <phoneticPr fontId="1"/>
  </si>
  <si>
    <t>建築工事業</t>
    <phoneticPr fontId="1"/>
  </si>
  <si>
    <t>建設コンサルタント</t>
    <phoneticPr fontId="1"/>
  </si>
  <si>
    <t>◆◆◆建設㈱</t>
    <phoneticPr fontId="1"/>
  </si>
  <si>
    <t>△△工業㈱</t>
    <phoneticPr fontId="1"/>
  </si>
  <si>
    <t>■■■■建設㈱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</si>
</sst>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yyyy&quot;年&quot;mm&quot;月&quot;dd&quot;日&quot;"/>
  </numFmts>
  <fonts count="2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color rgb="FF003300"/>
      <name val="Meiryo UI"/>
      <family val="3"/>
      <charset val="128"/>
    </font>
    <font>
      <sz val="11"/>
      <color indexed="17"/>
      <name val="Meiryo UI"/>
      <family val="3"/>
      <charset val="128"/>
    </font>
    <font>
      <b/>
      <sz val="14"/>
      <color rgb="FF003300"/>
      <name val="Meiryo UI"/>
      <family val="3"/>
      <charset val="128"/>
    </font>
    <font>
      <b/>
      <sz val="11"/>
      <color rgb="FF003300"/>
      <name val="Meiryo UI"/>
      <family val="3"/>
      <charset val="128"/>
    </font>
    <font>
      <sz val="11"/>
      <name val="Meiryo UI"/>
      <family val="3"/>
      <charset val="128"/>
    </font>
    <font>
      <sz val="11"/>
      <color indexed="10"/>
      <name val="Meiryo UI"/>
      <family val="3"/>
      <charset val="128"/>
    </font>
    <font>
      <u/>
      <sz val="11"/>
      <name val="Meiryo UI"/>
      <family val="3"/>
      <charset val="128"/>
    </font>
    <font>
      <sz val="11"/>
      <color rgb="FF008000"/>
      <name val="Meiryo UI"/>
      <family val="3"/>
      <charset val="128"/>
    </font>
    <font>
      <sz val="9"/>
      <color rgb="FF008000"/>
      <name val="Meiryo UI"/>
      <family val="3"/>
      <charset val="128"/>
    </font>
    <font>
      <b/>
      <sz val="9"/>
      <color rgb="FF008000"/>
      <name val="Meiryo UI"/>
      <family val="3"/>
      <charset val="128"/>
    </font>
    <font>
      <sz val="10"/>
      <name val="Meiryo UI"/>
      <family val="3"/>
      <charset val="128"/>
    </font>
    <font>
      <b/>
      <sz val="18"/>
      <name val="Meiryo UI"/>
      <family val="3"/>
      <charset val="128"/>
    </font>
    <font>
      <b/>
      <sz val="16"/>
      <name val="Meiryo UI"/>
      <family val="3"/>
      <charset val="128"/>
    </font>
    <font>
      <sz val="20"/>
      <name val="Meiryo UI"/>
      <family val="3"/>
      <charset val="128"/>
    </font>
    <font>
      <sz val="13"/>
      <name val="Meiryo UI"/>
      <family val="3"/>
      <charset val="128"/>
    </font>
    <font>
      <sz val="9"/>
      <name val="Meiryo UI"/>
      <family val="3"/>
      <charset val="128"/>
    </font>
    <font>
      <sz val="12"/>
      <name val="Meiryo UI"/>
      <family val="3"/>
      <charset val="128"/>
    </font>
    <font>
      <sz val="15"/>
      <name val="Meiryo UI"/>
      <family val="3"/>
      <charset val="128"/>
    </font>
    <font>
      <sz val="14"/>
      <name val="Meiryo UI"/>
      <family val="3"/>
      <charset val="128"/>
    </font>
    <font>
      <sz val="18"/>
      <name val="Meiryo UI"/>
      <family val="3"/>
      <charset val="128"/>
    </font>
    <font>
      <sz val="8"/>
      <name val="Meiryo UI"/>
      <family val="3"/>
      <charset val="128"/>
    </font>
    <font>
      <sz val="11"/>
      <color rgb="FFFF0000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</fills>
  <borders count="19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ck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ash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dashed">
        <color indexed="64"/>
      </bottom>
      <diagonal/>
    </border>
    <border>
      <left/>
      <right/>
      <top style="thick">
        <color indexed="64"/>
      </top>
      <bottom style="dashed">
        <color indexed="64"/>
      </bottom>
      <diagonal/>
    </border>
    <border>
      <left/>
      <right style="thin">
        <color indexed="64"/>
      </right>
      <top style="thick">
        <color indexed="64"/>
      </top>
      <bottom style="dashed">
        <color indexed="64"/>
      </bottom>
      <diagonal/>
    </border>
    <border>
      <left/>
      <right style="thick">
        <color indexed="64"/>
      </right>
      <top style="thick">
        <color indexed="64"/>
      </top>
      <bottom style="dashed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dash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ashed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dotted">
        <color indexed="64"/>
      </top>
      <bottom style="thick">
        <color indexed="64"/>
      </bottom>
      <diagonal/>
    </border>
    <border>
      <left/>
      <right/>
      <top style="dotted">
        <color indexed="64"/>
      </top>
      <bottom style="thick">
        <color indexed="64"/>
      </bottom>
      <diagonal/>
    </border>
    <border>
      <left/>
      <right style="thin">
        <color indexed="64"/>
      </right>
      <top style="dotted">
        <color indexed="64"/>
      </top>
      <bottom style="thick">
        <color indexed="64"/>
      </bottom>
      <diagonal/>
    </border>
    <border>
      <left style="thin">
        <color indexed="64"/>
      </left>
      <right/>
      <top style="dotted">
        <color indexed="64"/>
      </top>
      <bottom style="thick">
        <color indexed="64"/>
      </bottom>
      <diagonal/>
    </border>
    <border>
      <left/>
      <right style="medium">
        <color indexed="64"/>
      </right>
      <top style="dotted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 style="thin">
        <color indexed="64"/>
      </right>
      <top style="thick">
        <color indexed="64"/>
      </top>
      <bottom style="dotted">
        <color indexed="64"/>
      </bottom>
      <diagonal/>
    </border>
    <border>
      <left/>
      <right style="medium">
        <color indexed="64"/>
      </right>
      <top style="thick">
        <color indexed="64"/>
      </top>
      <bottom style="dotted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ck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ashed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38" fontId="3" fillId="0" borderId="0" applyFont="0" applyFill="0" applyBorder="0" applyAlignment="0" applyProtection="0">
      <alignment vertical="center"/>
    </xf>
  </cellStyleXfs>
  <cellXfs count="816">
    <xf numFmtId="0" fontId="0" fillId="0" borderId="0" xfId="0"/>
    <xf numFmtId="0" fontId="5" fillId="3" borderId="69" xfId="0" applyFont="1" applyFill="1" applyBorder="1"/>
    <xf numFmtId="0" fontId="5" fillId="3" borderId="73" xfId="0" applyFont="1" applyFill="1" applyBorder="1"/>
    <xf numFmtId="0" fontId="5" fillId="3" borderId="82" xfId="0" applyFont="1" applyFill="1" applyBorder="1"/>
    <xf numFmtId="0" fontId="5" fillId="3" borderId="67" xfId="0" applyFont="1" applyFill="1" applyBorder="1"/>
    <xf numFmtId="0" fontId="5" fillId="3" borderId="64" xfId="0" applyFont="1" applyFill="1" applyBorder="1"/>
    <xf numFmtId="0" fontId="5" fillId="3" borderId="9" xfId="0" applyFont="1" applyFill="1" applyBorder="1"/>
    <xf numFmtId="0" fontId="5" fillId="3" borderId="71" xfId="0" applyFont="1" applyFill="1" applyBorder="1"/>
    <xf numFmtId="0" fontId="5" fillId="3" borderId="75" xfId="0" applyFont="1" applyFill="1" applyBorder="1"/>
    <xf numFmtId="0" fontId="5" fillId="3" borderId="64" xfId="0" applyFont="1" applyFill="1" applyBorder="1" applyAlignment="1">
      <alignment shrinkToFit="1"/>
    </xf>
    <xf numFmtId="0" fontId="8" fillId="0" borderId="66" xfId="0" applyFont="1" applyBorder="1" applyAlignment="1" applyProtection="1">
      <alignment horizontal="center"/>
      <protection locked="0"/>
    </xf>
    <xf numFmtId="0" fontId="8" fillId="0" borderId="65" xfId="0" applyFont="1" applyBorder="1" applyAlignment="1" applyProtection="1">
      <alignment horizontal="center"/>
      <protection locked="0"/>
    </xf>
    <xf numFmtId="0" fontId="5" fillId="3" borderId="68" xfId="0" applyFont="1" applyFill="1" applyBorder="1" applyAlignment="1">
      <alignment horizontal="center"/>
    </xf>
    <xf numFmtId="0" fontId="8" fillId="0" borderId="82" xfId="0" applyFont="1" applyBorder="1" applyAlignment="1" applyProtection="1">
      <alignment horizontal="center"/>
      <protection locked="0"/>
    </xf>
    <xf numFmtId="0" fontId="5" fillId="3" borderId="65" xfId="0" applyFont="1" applyFill="1" applyBorder="1" applyAlignment="1">
      <alignment horizontal="center"/>
    </xf>
    <xf numFmtId="0" fontId="5" fillId="3" borderId="66" xfId="0" applyFont="1" applyFill="1" applyBorder="1" applyAlignment="1">
      <alignment horizontal="left"/>
    </xf>
    <xf numFmtId="0" fontId="8" fillId="2" borderId="149" xfId="0" applyFont="1" applyFill="1" applyBorder="1" applyAlignment="1" applyProtection="1">
      <alignment horizontal="center" vertical="center"/>
      <protection locked="0"/>
    </xf>
    <xf numFmtId="0" fontId="8" fillId="2" borderId="86" xfId="0" applyFont="1" applyFill="1" applyBorder="1" applyAlignment="1" applyProtection="1">
      <alignment horizontal="center" vertical="center"/>
      <protection locked="0"/>
    </xf>
    <xf numFmtId="0" fontId="8" fillId="2" borderId="105" xfId="0" applyFont="1" applyFill="1" applyBorder="1" applyAlignment="1" applyProtection="1">
      <alignment horizontal="center" vertical="center"/>
      <protection locked="0"/>
    </xf>
    <xf numFmtId="0" fontId="8" fillId="2" borderId="24" xfId="0" applyFont="1" applyFill="1" applyBorder="1" applyAlignment="1" applyProtection="1">
      <alignment horizontal="center" vertical="center"/>
      <protection locked="0"/>
    </xf>
    <xf numFmtId="0" fontId="8" fillId="2" borderId="15" xfId="0" applyFont="1" applyFill="1" applyBorder="1" applyAlignment="1" applyProtection="1">
      <alignment horizontal="center" vertical="center"/>
      <protection locked="0"/>
    </xf>
    <xf numFmtId="0" fontId="8" fillId="2" borderId="131" xfId="0" applyFont="1" applyFill="1" applyBorder="1" applyAlignment="1" applyProtection="1">
      <alignment horizontal="center" vertical="center"/>
      <protection locked="0"/>
    </xf>
    <xf numFmtId="0" fontId="8" fillId="2" borderId="101" xfId="0" applyFont="1" applyFill="1" applyBorder="1" applyAlignment="1" applyProtection="1">
      <alignment horizontal="center" vertical="center"/>
      <protection locked="0"/>
    </xf>
    <xf numFmtId="0" fontId="8" fillId="0" borderId="86" xfId="0" applyFont="1" applyBorder="1" applyAlignment="1" applyProtection="1">
      <alignment vertical="center"/>
      <protection locked="0"/>
    </xf>
    <xf numFmtId="0" fontId="11" fillId="4" borderId="103" xfId="0" applyFont="1" applyFill="1" applyBorder="1" applyAlignment="1">
      <alignment horizontal="left" vertical="center"/>
    </xf>
    <xf numFmtId="0" fontId="8" fillId="0" borderId="137" xfId="0" applyFont="1" applyBorder="1" applyAlignment="1" applyProtection="1">
      <alignment vertical="center"/>
      <protection locked="0"/>
    </xf>
    <xf numFmtId="0" fontId="11" fillId="4" borderId="152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8" fillId="0" borderId="21" xfId="0" applyFont="1" applyBorder="1" applyAlignment="1" applyProtection="1">
      <alignment vertical="center"/>
      <protection locked="0"/>
    </xf>
    <xf numFmtId="0" fontId="11" fillId="4" borderId="125" xfId="0" applyFont="1" applyFill="1" applyBorder="1" applyAlignment="1">
      <alignment horizontal="left" vertical="center"/>
    </xf>
    <xf numFmtId="0" fontId="11" fillId="4" borderId="146" xfId="0" applyFont="1" applyFill="1" applyBorder="1" applyAlignment="1">
      <alignment horizontal="left" vertical="center"/>
    </xf>
    <xf numFmtId="0" fontId="8" fillId="0" borderId="83" xfId="0" applyFont="1" applyBorder="1" applyAlignment="1" applyProtection="1">
      <alignment vertical="center"/>
      <protection locked="0"/>
    </xf>
    <xf numFmtId="0" fontId="11" fillId="4" borderId="81" xfId="0" applyFont="1" applyFill="1" applyBorder="1" applyAlignment="1">
      <alignment horizontal="left" vertical="center"/>
    </xf>
    <xf numFmtId="0" fontId="8" fillId="0" borderId="118" xfId="0" applyFont="1" applyBorder="1" applyAlignment="1" applyProtection="1">
      <alignment horizontal="center" vertical="center"/>
      <protection locked="0"/>
    </xf>
    <xf numFmtId="0" fontId="11" fillId="4" borderId="154" xfId="0" applyFont="1" applyFill="1" applyBorder="1" applyAlignment="1">
      <alignment vertical="center"/>
    </xf>
    <xf numFmtId="0" fontId="8" fillId="0" borderId="154" xfId="0" applyFont="1" applyBorder="1" applyAlignment="1" applyProtection="1">
      <alignment horizontal="center" vertical="center"/>
      <protection locked="0"/>
    </xf>
    <xf numFmtId="0" fontId="11" fillId="4" borderId="84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/>
    <xf numFmtId="177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14" fillId="0" borderId="3" xfId="0" applyFont="1" applyBorder="1" applyAlignment="1">
      <alignment vertical="center"/>
    </xf>
    <xf numFmtId="49" fontId="14" fillId="0" borderId="4" xfId="0" applyNumberFormat="1" applyFont="1" applyBorder="1" applyAlignment="1">
      <alignment vertical="center"/>
    </xf>
    <xf numFmtId="0" fontId="14" fillId="0" borderId="54" xfId="0" applyFont="1" applyBorder="1" applyAlignment="1">
      <alignment horizontal="right" vertical="center" shrinkToFit="1"/>
    </xf>
    <xf numFmtId="0" fontId="8" fillId="2" borderId="57" xfId="0" applyFont="1" applyFill="1" applyBorder="1" applyAlignment="1">
      <alignment vertical="center"/>
    </xf>
    <xf numFmtId="0" fontId="14" fillId="2" borderId="0" xfId="0" applyFont="1" applyFill="1" applyAlignment="1">
      <alignment horizontal="distributed" vertical="center"/>
    </xf>
    <xf numFmtId="0" fontId="14" fillId="2" borderId="57" xfId="0" applyFont="1" applyFill="1" applyBorder="1" applyAlignment="1">
      <alignment horizontal="distributed" vertical="center"/>
    </xf>
    <xf numFmtId="0" fontId="14" fillId="2" borderId="57" xfId="0" applyFont="1" applyFill="1" applyBorder="1" applyAlignment="1">
      <alignment vertical="center"/>
    </xf>
    <xf numFmtId="0" fontId="14" fillId="2" borderId="57" xfId="0" applyFont="1" applyFill="1" applyBorder="1" applyAlignment="1">
      <alignment horizontal="center" vertical="center"/>
    </xf>
    <xf numFmtId="0" fontId="17" fillId="2" borderId="57" xfId="0" applyFont="1" applyFill="1" applyBorder="1" applyAlignment="1">
      <alignment horizontal="center" vertical="center"/>
    </xf>
    <xf numFmtId="0" fontId="14" fillId="0" borderId="54" xfId="0" applyFont="1" applyBorder="1" applyAlignment="1">
      <alignment vertical="center" shrinkToFit="1"/>
    </xf>
    <xf numFmtId="0" fontId="14" fillId="0" borderId="54" xfId="0" applyFont="1" applyBorder="1" applyAlignment="1">
      <alignment vertical="center"/>
    </xf>
    <xf numFmtId="0" fontId="14" fillId="2" borderId="53" xfId="0" applyFont="1" applyFill="1" applyBorder="1" applyAlignment="1">
      <alignment vertical="center"/>
    </xf>
    <xf numFmtId="0" fontId="14" fillId="2" borderId="54" xfId="0" applyFont="1" applyFill="1" applyBorder="1" applyAlignment="1">
      <alignment vertical="center"/>
    </xf>
    <xf numFmtId="0" fontId="14" fillId="2" borderId="54" xfId="0" applyFont="1" applyFill="1" applyBorder="1" applyAlignment="1">
      <alignment vertical="center" shrinkToFit="1"/>
    </xf>
    <xf numFmtId="0" fontId="14" fillId="2" borderId="56" xfId="0" applyFont="1" applyFill="1" applyBorder="1" applyAlignment="1">
      <alignment vertical="center"/>
    </xf>
    <xf numFmtId="0" fontId="8" fillId="2" borderId="60" xfId="0" applyFont="1" applyFill="1" applyBorder="1" applyAlignment="1">
      <alignment vertical="center"/>
    </xf>
    <xf numFmtId="0" fontId="14" fillId="2" borderId="60" xfId="0" applyFont="1" applyFill="1" applyBorder="1" applyAlignment="1">
      <alignment horizontal="distributed" vertical="center"/>
    </xf>
    <xf numFmtId="0" fontId="14" fillId="2" borderId="60" xfId="0" applyFont="1" applyFill="1" applyBorder="1" applyAlignment="1">
      <alignment vertical="center"/>
    </xf>
    <xf numFmtId="0" fontId="14" fillId="0" borderId="112" xfId="0" applyFont="1" applyBorder="1" applyAlignment="1">
      <alignment vertical="center"/>
    </xf>
    <xf numFmtId="0" fontId="14" fillId="0" borderId="112" xfId="0" applyFont="1" applyBorder="1" applyAlignment="1">
      <alignment horizontal="center" vertical="center"/>
    </xf>
    <xf numFmtId="0" fontId="14" fillId="0" borderId="139" xfId="0" applyFont="1" applyBorder="1" applyAlignment="1">
      <alignment horizontal="left" vertical="center" shrinkToFit="1"/>
    </xf>
    <xf numFmtId="0" fontId="14" fillId="0" borderId="35" xfId="0" applyFont="1" applyBorder="1" applyAlignment="1">
      <alignment vertical="center"/>
    </xf>
    <xf numFmtId="0" fontId="14" fillId="0" borderId="11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distributed" vertical="center"/>
    </xf>
    <xf numFmtId="0" fontId="14" fillId="0" borderId="2" xfId="0" applyFont="1" applyBorder="1" applyAlignment="1">
      <alignment vertical="center"/>
    </xf>
    <xf numFmtId="0" fontId="4" fillId="3" borderId="0" xfId="0" applyFont="1" applyFill="1"/>
    <xf numFmtId="0" fontId="5" fillId="3" borderId="0" xfId="0" applyFont="1" applyFill="1"/>
    <xf numFmtId="0" fontId="9" fillId="3" borderId="0" xfId="0" applyFont="1" applyFill="1"/>
    <xf numFmtId="0" fontId="5" fillId="4" borderId="0" xfId="0" applyFont="1" applyFill="1" applyAlignment="1">
      <alignment horizontal="left"/>
    </xf>
    <xf numFmtId="0" fontId="5" fillId="3" borderId="85" xfId="0" applyFont="1" applyFill="1" applyBorder="1"/>
    <xf numFmtId="0" fontId="5" fillId="4" borderId="88" xfId="0" applyFont="1" applyFill="1" applyBorder="1"/>
    <xf numFmtId="0" fontId="5" fillId="4" borderId="88" xfId="0" applyFont="1" applyFill="1" applyBorder="1" applyAlignment="1">
      <alignment horizontal="left"/>
    </xf>
    <xf numFmtId="0" fontId="5" fillId="4" borderId="0" xfId="0" applyFont="1" applyFill="1"/>
    <xf numFmtId="0" fontId="8" fillId="4" borderId="0" xfId="0" applyFont="1" applyFill="1"/>
    <xf numFmtId="0" fontId="9" fillId="3" borderId="85" xfId="0" applyFont="1" applyFill="1" applyBorder="1"/>
    <xf numFmtId="0" fontId="5" fillId="4" borderId="80" xfId="0" applyFont="1" applyFill="1" applyBorder="1" applyAlignment="1">
      <alignment horizontal="left"/>
    </xf>
    <xf numFmtId="0" fontId="5" fillId="3" borderId="0" xfId="0" applyFont="1" applyFill="1" applyAlignment="1">
      <alignment horizontal="left"/>
    </xf>
    <xf numFmtId="0" fontId="5" fillId="3" borderId="94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5" fillId="4" borderId="0" xfId="0" applyFont="1" applyFill="1" applyAlignment="1">
      <alignment horizontal="center"/>
    </xf>
    <xf numFmtId="0" fontId="8" fillId="4" borderId="133" xfId="0" applyFont="1" applyFill="1" applyBorder="1" applyAlignment="1">
      <alignment horizontal="center" vertical="center"/>
    </xf>
    <xf numFmtId="0" fontId="11" fillId="4" borderId="135" xfId="0" applyFont="1" applyFill="1" applyBorder="1"/>
    <xf numFmtId="0" fontId="11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 indent="1"/>
    </xf>
    <xf numFmtId="0" fontId="8" fillId="3" borderId="0" xfId="0" applyFont="1" applyFill="1"/>
    <xf numFmtId="0" fontId="8" fillId="5" borderId="0" xfId="0" applyFont="1" applyFill="1"/>
    <xf numFmtId="0" fontId="8" fillId="5" borderId="115" xfId="0" applyFont="1" applyFill="1" applyBorder="1"/>
    <xf numFmtId="0" fontId="8" fillId="5" borderId="144" xfId="0" applyFont="1" applyFill="1" applyBorder="1"/>
    <xf numFmtId="0" fontId="8" fillId="5" borderId="117" xfId="0" applyFont="1" applyFill="1" applyBorder="1" applyAlignment="1">
      <alignment horizontal="left"/>
    </xf>
    <xf numFmtId="0" fontId="8" fillId="5" borderId="116" xfId="0" applyFont="1" applyFill="1" applyBorder="1"/>
    <xf numFmtId="0" fontId="14" fillId="0" borderId="94" xfId="0" applyFont="1" applyBorder="1" applyAlignment="1">
      <alignment horizontal="left" vertical="center" shrinkToFit="1"/>
    </xf>
    <xf numFmtId="0" fontId="14" fillId="0" borderId="33" xfId="0" applyFont="1" applyBorder="1" applyAlignment="1">
      <alignment horizontal="left" vertical="center" shrinkToFit="1"/>
    </xf>
    <xf numFmtId="0" fontId="14" fillId="0" borderId="124" xfId="0" applyFont="1" applyBorder="1" applyAlignment="1">
      <alignment horizontal="left" vertical="center" shrinkToFit="1"/>
    </xf>
    <xf numFmtId="0" fontId="14" fillId="0" borderId="23" xfId="0" applyFont="1" applyBorder="1" applyAlignment="1">
      <alignment horizontal="left" vertical="center" shrinkToFit="1"/>
    </xf>
    <xf numFmtId="0" fontId="14" fillId="0" borderId="112" xfId="0" applyFont="1" applyBorder="1" applyAlignment="1">
      <alignment horizontal="right" vertical="center"/>
    </xf>
    <xf numFmtId="0" fontId="14" fillId="0" borderId="56" xfId="0" applyFont="1" applyBorder="1" applyAlignment="1">
      <alignment horizontal="right" vertical="center"/>
    </xf>
    <xf numFmtId="0" fontId="14" fillId="0" borderId="10" xfId="0" applyFont="1" applyBorder="1" applyAlignment="1">
      <alignment vertical="center"/>
    </xf>
    <xf numFmtId="0" fontId="14" fillId="0" borderId="0" xfId="0" applyFont="1" applyAlignment="1">
      <alignment vertical="distributed" textRotation="255" wrapText="1" justifyLastLine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vertical="center" justifyLastLine="1"/>
    </xf>
    <xf numFmtId="0" fontId="14" fillId="0" borderId="1" xfId="0" applyFont="1" applyBorder="1" applyAlignment="1">
      <alignment horizontal="right" vertical="center" shrinkToFit="1"/>
    </xf>
    <xf numFmtId="0" fontId="14" fillId="0" borderId="14" xfId="0" applyFont="1" applyBorder="1" applyAlignment="1">
      <alignment horizontal="right" vertical="center"/>
    </xf>
    <xf numFmtId="0" fontId="14" fillId="0" borderId="166" xfId="0" applyFont="1" applyBorder="1" applyAlignment="1">
      <alignment horizontal="left" vertical="center" shrinkToFit="1"/>
    </xf>
    <xf numFmtId="0" fontId="14" fillId="0" borderId="168" xfId="0" applyFont="1" applyBorder="1" applyAlignment="1">
      <alignment horizontal="left" vertical="center" shrinkToFit="1"/>
    </xf>
    <xf numFmtId="0" fontId="14" fillId="0" borderId="18" xfId="0" applyFont="1" applyBorder="1" applyAlignment="1">
      <alignment horizontal="left" vertical="center" shrinkToFit="1"/>
    </xf>
    <xf numFmtId="0" fontId="14" fillId="0" borderId="0" xfId="0" applyFont="1"/>
    <xf numFmtId="38" fontId="14" fillId="0" borderId="0" xfId="2" applyFont="1" applyFill="1" applyBorder="1" applyAlignment="1">
      <alignment vertical="center"/>
    </xf>
    <xf numFmtId="38" fontId="14" fillId="0" borderId="0" xfId="2" applyFont="1" applyFill="1" applyBorder="1" applyAlignment="1">
      <alignment vertical="center" shrinkToFit="1"/>
    </xf>
    <xf numFmtId="0" fontId="8" fillId="4" borderId="85" xfId="0" applyFont="1" applyFill="1" applyBorder="1" applyAlignment="1">
      <alignment shrinkToFit="1"/>
    </xf>
    <xf numFmtId="0" fontId="8" fillId="4" borderId="0" xfId="0" applyFont="1" applyFill="1" applyAlignment="1">
      <alignment shrinkToFit="1"/>
    </xf>
    <xf numFmtId="0" fontId="8" fillId="4" borderId="0" xfId="0" applyFont="1" applyFill="1" applyAlignment="1" applyProtection="1">
      <alignment horizontal="left"/>
      <protection locked="0"/>
    </xf>
    <xf numFmtId="0" fontId="5" fillId="4" borderId="85" xfId="0" applyFont="1" applyFill="1" applyBorder="1" applyAlignment="1">
      <alignment vertical="center" shrinkToFit="1"/>
    </xf>
    <xf numFmtId="0" fontId="5" fillId="4" borderId="0" xfId="0" applyFont="1" applyFill="1" applyAlignment="1">
      <alignment vertical="center" shrinkToFit="1"/>
    </xf>
    <xf numFmtId="0" fontId="8" fillId="0" borderId="160" xfId="0" applyFont="1" applyBorder="1" applyAlignment="1" applyProtection="1">
      <alignment horizontal="center" vertical="center"/>
      <protection locked="0"/>
    </xf>
    <xf numFmtId="0" fontId="8" fillId="4" borderId="94" xfId="0" applyFont="1" applyFill="1" applyBorder="1" applyAlignment="1" applyProtection="1">
      <alignment vertical="center"/>
      <protection locked="0"/>
    </xf>
    <xf numFmtId="0" fontId="8" fillId="4" borderId="0" xfId="0" applyFont="1" applyFill="1" applyAlignment="1" applyProtection="1">
      <alignment vertical="center"/>
      <protection locked="0"/>
    </xf>
    <xf numFmtId="0" fontId="8" fillId="0" borderId="155" xfId="0" applyFont="1" applyBorder="1" applyAlignment="1" applyProtection="1">
      <alignment vertical="center"/>
      <protection locked="0"/>
    </xf>
    <xf numFmtId="0" fontId="11" fillId="4" borderId="189" xfId="0" applyFont="1" applyFill="1" applyBorder="1" applyAlignment="1">
      <alignment horizontal="left" vertical="center"/>
    </xf>
    <xf numFmtId="0" fontId="11" fillId="4" borderId="87" xfId="0" applyFont="1" applyFill="1" applyBorder="1" applyAlignment="1">
      <alignment vertical="center"/>
    </xf>
    <xf numFmtId="0" fontId="11" fillId="4" borderId="95" xfId="0" applyFont="1" applyFill="1" applyBorder="1" applyAlignment="1">
      <alignment horizontal="center" vertical="center"/>
    </xf>
    <xf numFmtId="0" fontId="11" fillId="4" borderId="143" xfId="0" applyFont="1" applyFill="1" applyBorder="1" applyAlignment="1">
      <alignment horizontal="center" vertical="center"/>
    </xf>
    <xf numFmtId="0" fontId="11" fillId="4" borderId="129" xfId="0" applyFont="1" applyFill="1" applyBorder="1" applyAlignment="1">
      <alignment horizontal="center" vertical="center"/>
    </xf>
    <xf numFmtId="0" fontId="11" fillId="4" borderId="120" xfId="0" applyFont="1" applyFill="1" applyBorder="1" applyAlignment="1">
      <alignment vertical="center"/>
    </xf>
    <xf numFmtId="0" fontId="11" fillId="4" borderId="100" xfId="0" applyFont="1" applyFill="1" applyBorder="1" applyAlignment="1">
      <alignment vertical="center"/>
    </xf>
    <xf numFmtId="0" fontId="11" fillId="4" borderId="11" xfId="0" applyFont="1" applyFill="1" applyBorder="1" applyAlignment="1">
      <alignment vertical="center"/>
    </xf>
    <xf numFmtId="0" fontId="11" fillId="4" borderId="133" xfId="0" applyFont="1" applyFill="1" applyBorder="1" applyAlignment="1">
      <alignment vertical="center"/>
    </xf>
    <xf numFmtId="0" fontId="20" fillId="0" borderId="112" xfId="0" applyFont="1" applyBorder="1" applyAlignment="1">
      <alignment horizontal="center" vertical="center"/>
    </xf>
    <xf numFmtId="0" fontId="5" fillId="3" borderId="95" xfId="0" applyFont="1" applyFill="1" applyBorder="1"/>
    <xf numFmtId="0" fontId="5" fillId="3" borderId="69" xfId="0" applyFont="1" applyFill="1" applyBorder="1" applyAlignment="1">
      <alignment horizontal="left"/>
    </xf>
    <xf numFmtId="0" fontId="5" fillId="3" borderId="97" xfId="0" applyFont="1" applyFill="1" applyBorder="1" applyAlignment="1">
      <alignment horizontal="left"/>
    </xf>
    <xf numFmtId="0" fontId="14" fillId="0" borderId="53" xfId="0" applyFont="1" applyBorder="1" applyAlignment="1">
      <alignment horizontal="right" vertical="center" shrinkToFit="1"/>
    </xf>
    <xf numFmtId="49" fontId="8" fillId="0" borderId="82" xfId="0" applyNumberFormat="1" applyFont="1" applyBorder="1" applyAlignment="1" applyProtection="1">
      <alignment horizontal="center"/>
      <protection locked="0"/>
    </xf>
    <xf numFmtId="0" fontId="25" fillId="4" borderId="88" xfId="0" applyFont="1" applyFill="1" applyBorder="1"/>
    <xf numFmtId="0" fontId="11" fillId="4" borderId="104" xfId="0" applyFont="1" applyFill="1" applyBorder="1" applyAlignment="1">
      <alignment vertical="center"/>
    </xf>
    <xf numFmtId="0" fontId="11" fillId="4" borderId="13" xfId="0" applyFont="1" applyFill="1" applyBorder="1" applyAlignment="1">
      <alignment vertical="center"/>
    </xf>
    <xf numFmtId="0" fontId="11" fillId="4" borderId="134" xfId="0" applyFont="1" applyFill="1" applyBorder="1" applyAlignment="1">
      <alignment vertical="center"/>
    </xf>
    <xf numFmtId="0" fontId="11" fillId="4" borderId="99" xfId="0" applyFont="1" applyFill="1" applyBorder="1" applyAlignment="1">
      <alignment vertical="center"/>
    </xf>
    <xf numFmtId="49" fontId="8" fillId="0" borderId="82" xfId="0" applyNumberFormat="1" applyFont="1" applyBorder="1" applyAlignment="1">
      <alignment horizontal="center"/>
    </xf>
    <xf numFmtId="0" fontId="14" fillId="0" borderId="11" xfId="0" applyFont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vertical="center"/>
      <protection locked="0"/>
    </xf>
    <xf numFmtId="49" fontId="14" fillId="0" borderId="4" xfId="0" applyNumberFormat="1" applyFont="1" applyBorder="1" applyAlignment="1" applyProtection="1">
      <alignment vertical="center"/>
      <protection locked="0"/>
    </xf>
    <xf numFmtId="0" fontId="14" fillId="0" borderId="112" xfId="0" applyFont="1" applyBorder="1" applyAlignment="1" applyProtection="1">
      <alignment horizontal="center" vertical="center"/>
      <protection locked="0"/>
    </xf>
    <xf numFmtId="0" fontId="20" fillId="0" borderId="112" xfId="0" applyFont="1" applyBorder="1" applyAlignment="1" applyProtection="1">
      <alignment horizontal="center" vertical="center"/>
      <protection locked="0"/>
    </xf>
    <xf numFmtId="0" fontId="14" fillId="0" borderId="112" xfId="0" applyFont="1" applyBorder="1" applyAlignment="1" applyProtection="1">
      <alignment vertical="center"/>
      <protection locked="0"/>
    </xf>
    <xf numFmtId="0" fontId="8" fillId="4" borderId="0" xfId="0" applyFont="1" applyFill="1" applyAlignment="1">
      <alignment horizontal="left"/>
    </xf>
    <xf numFmtId="0" fontId="8" fillId="4" borderId="94" xfId="0" applyFont="1" applyFill="1" applyBorder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133" xfId="0" applyFont="1" applyBorder="1" applyAlignment="1" applyProtection="1">
      <alignment horizontal="center" vertical="center"/>
      <protection locked="0"/>
    </xf>
    <xf numFmtId="0" fontId="8" fillId="0" borderId="135" xfId="0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122" xfId="0" applyFont="1" applyBorder="1" applyAlignment="1" applyProtection="1">
      <alignment horizontal="center" vertical="center"/>
      <protection locked="0"/>
    </xf>
    <xf numFmtId="0" fontId="8" fillId="0" borderId="120" xfId="0" applyFont="1" applyBorder="1" applyAlignment="1" applyProtection="1">
      <alignment horizontal="center" vertical="center"/>
      <protection locked="0"/>
    </xf>
    <xf numFmtId="0" fontId="8" fillId="0" borderId="100" xfId="0" applyFont="1" applyBorder="1" applyAlignment="1" applyProtection="1">
      <alignment horizontal="center" vertical="center"/>
      <protection locked="0"/>
    </xf>
    <xf numFmtId="0" fontId="11" fillId="4" borderId="123" xfId="0" applyFont="1" applyFill="1" applyBorder="1" applyAlignment="1">
      <alignment horizontal="distributed" vertical="center" justifyLastLine="1"/>
    </xf>
    <xf numFmtId="0" fontId="11" fillId="4" borderId="136" xfId="0" applyFont="1" applyFill="1" applyBorder="1" applyAlignment="1">
      <alignment horizontal="distributed" vertical="center" justifyLastLine="1"/>
    </xf>
    <xf numFmtId="0" fontId="11" fillId="4" borderId="124" xfId="0" applyFont="1" applyFill="1" applyBorder="1" applyAlignment="1">
      <alignment horizontal="distributed" vertical="center" justifyLastLine="1"/>
    </xf>
    <xf numFmtId="0" fontId="11" fillId="4" borderId="130" xfId="0" applyFont="1" applyFill="1" applyBorder="1" applyAlignment="1">
      <alignment horizontal="distributed" vertical="center" justifyLastLine="1"/>
    </xf>
    <xf numFmtId="0" fontId="11" fillId="4" borderId="127" xfId="0" applyFont="1" applyFill="1" applyBorder="1" applyAlignment="1">
      <alignment horizontal="distributed" vertical="center" justifyLastLine="1"/>
    </xf>
    <xf numFmtId="0" fontId="11" fillId="4" borderId="128" xfId="0" applyFont="1" applyFill="1" applyBorder="1" applyAlignment="1">
      <alignment horizontal="distributed" vertical="center" justifyLastLine="1"/>
    </xf>
    <xf numFmtId="0" fontId="11" fillId="4" borderId="119" xfId="0" applyFont="1" applyFill="1" applyBorder="1" applyAlignment="1">
      <alignment horizontal="distributed" vertical="center" justifyLastLine="1"/>
    </xf>
    <xf numFmtId="0" fontId="11" fillId="4" borderId="33" xfId="0" applyFont="1" applyFill="1" applyBorder="1" applyAlignment="1">
      <alignment horizontal="distributed" vertical="center" justifyLastLine="1"/>
    </xf>
    <xf numFmtId="0" fontId="11" fillId="4" borderId="23" xfId="0" applyFont="1" applyFill="1" applyBorder="1" applyAlignment="1">
      <alignment horizontal="distributed" vertical="center" justifyLastLine="1"/>
    </xf>
    <xf numFmtId="0" fontId="11" fillId="4" borderId="93" xfId="0" applyFont="1" applyFill="1" applyBorder="1" applyAlignment="1">
      <alignment horizontal="center" vertical="center" wrapText="1"/>
    </xf>
    <xf numFmtId="0" fontId="11" fillId="4" borderId="94" xfId="0" applyFont="1" applyFill="1" applyBorder="1" applyAlignment="1">
      <alignment horizontal="center" vertical="center" wrapText="1"/>
    </xf>
    <xf numFmtId="0" fontId="11" fillId="4" borderId="102" xfId="0" applyFont="1" applyFill="1" applyBorder="1" applyAlignment="1">
      <alignment horizontal="center" vertical="center" wrapText="1"/>
    </xf>
    <xf numFmtId="0" fontId="11" fillId="4" borderId="85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1" fillId="4" borderId="89" xfId="0" applyFont="1" applyFill="1" applyBorder="1" applyAlignment="1">
      <alignment horizontal="center" vertical="center" wrapText="1"/>
    </xf>
    <xf numFmtId="0" fontId="11" fillId="4" borderId="80" xfId="0" applyFont="1" applyFill="1" applyBorder="1" applyAlignment="1">
      <alignment horizontal="center" vertical="center" wrapText="1"/>
    </xf>
    <xf numFmtId="0" fontId="11" fillId="4" borderId="96" xfId="0" applyFont="1" applyFill="1" applyBorder="1" applyAlignment="1">
      <alignment horizontal="center" vertical="center" wrapText="1"/>
    </xf>
    <xf numFmtId="0" fontId="11" fillId="4" borderId="132" xfId="0" applyFont="1" applyFill="1" applyBorder="1" applyAlignment="1">
      <alignment horizontal="center" vertical="center"/>
    </xf>
    <xf numFmtId="0" fontId="11" fillId="4" borderId="133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21" xfId="0" applyFont="1" applyFill="1" applyBorder="1" applyAlignment="1">
      <alignment horizontal="center" vertical="center"/>
    </xf>
    <xf numFmtId="0" fontId="11" fillId="4" borderId="120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5" fillId="3" borderId="64" xfId="0" applyFont="1" applyFill="1" applyBorder="1" applyAlignment="1">
      <alignment horizontal="left"/>
    </xf>
    <xf numFmtId="0" fontId="5" fillId="3" borderId="65" xfId="0" applyFont="1" applyFill="1" applyBorder="1" applyAlignment="1">
      <alignment horizontal="left"/>
    </xf>
    <xf numFmtId="0" fontId="5" fillId="3" borderId="67" xfId="0" applyFont="1" applyFill="1" applyBorder="1"/>
    <xf numFmtId="0" fontId="5" fillId="3" borderId="68" xfId="0" applyFont="1" applyFill="1" applyBorder="1"/>
    <xf numFmtId="0" fontId="5" fillId="3" borderId="71" xfId="0" applyFont="1" applyFill="1" applyBorder="1"/>
    <xf numFmtId="0" fontId="5" fillId="3" borderId="72" xfId="0" applyFont="1" applyFill="1" applyBorder="1"/>
    <xf numFmtId="0" fontId="5" fillId="3" borderId="75" xfId="0" applyFont="1" applyFill="1" applyBorder="1"/>
    <xf numFmtId="0" fontId="5" fillId="3" borderId="76" xfId="0" applyFont="1" applyFill="1" applyBorder="1"/>
    <xf numFmtId="0" fontId="8" fillId="0" borderId="70" xfId="0" applyFont="1" applyBorder="1" applyProtection="1">
      <protection locked="0"/>
    </xf>
    <xf numFmtId="0" fontId="8" fillId="0" borderId="77" xfId="0" applyFont="1" applyBorder="1" applyProtection="1">
      <protection locked="0"/>
    </xf>
    <xf numFmtId="0" fontId="8" fillId="0" borderId="78" xfId="0" applyFont="1" applyBorder="1" applyProtection="1">
      <protection locked="0"/>
    </xf>
    <xf numFmtId="0" fontId="8" fillId="0" borderId="79" xfId="0" applyFont="1" applyBorder="1" applyProtection="1">
      <protection locked="0"/>
    </xf>
    <xf numFmtId="0" fontId="8" fillId="0" borderId="80" xfId="0" applyFont="1" applyBorder="1" applyProtection="1">
      <protection locked="0"/>
    </xf>
    <xf numFmtId="0" fontId="8" fillId="0" borderId="81" xfId="0" applyFont="1" applyBorder="1" applyProtection="1">
      <protection locked="0"/>
    </xf>
    <xf numFmtId="0" fontId="8" fillId="0" borderId="86" xfId="0" applyFont="1" applyBorder="1" applyAlignment="1" applyProtection="1">
      <alignment horizontal="left"/>
      <protection locked="0"/>
    </xf>
    <xf numFmtId="0" fontId="8" fillId="0" borderId="95" xfId="0" applyFont="1" applyBorder="1" applyAlignment="1" applyProtection="1">
      <alignment horizontal="left"/>
      <protection locked="0"/>
    </xf>
    <xf numFmtId="0" fontId="8" fillId="0" borderId="87" xfId="0" applyFont="1" applyBorder="1" applyAlignment="1" applyProtection="1">
      <alignment horizontal="left"/>
      <protection locked="0"/>
    </xf>
    <xf numFmtId="0" fontId="8" fillId="0" borderId="83" xfId="0" applyFont="1" applyBorder="1" applyAlignment="1" applyProtection="1">
      <alignment horizontal="left"/>
      <protection locked="0"/>
    </xf>
    <xf numFmtId="0" fontId="8" fillId="0" borderId="79" xfId="0" applyFont="1" applyBorder="1" applyAlignment="1" applyProtection="1">
      <alignment horizontal="left"/>
      <protection locked="0"/>
    </xf>
    <xf numFmtId="0" fontId="8" fillId="0" borderId="84" xfId="0" applyFont="1" applyBorder="1" applyAlignment="1" applyProtection="1">
      <alignment horizontal="left"/>
      <protection locked="0"/>
    </xf>
    <xf numFmtId="0" fontId="5" fillId="3" borderId="85" xfId="0" applyFont="1" applyFill="1" applyBorder="1"/>
    <xf numFmtId="0" fontId="8" fillId="0" borderId="0" xfId="0" applyFont="1"/>
    <xf numFmtId="0" fontId="5" fillId="4" borderId="0" xfId="0" applyFont="1" applyFill="1" applyAlignment="1">
      <alignment horizontal="left"/>
    </xf>
    <xf numFmtId="0" fontId="8" fillId="0" borderId="82" xfId="0" applyFont="1" applyBorder="1" applyAlignment="1" applyProtection="1">
      <alignment horizontal="center"/>
      <protection locked="0"/>
    </xf>
    <xf numFmtId="0" fontId="8" fillId="0" borderId="92" xfId="0" applyFont="1" applyBorder="1" applyAlignment="1" applyProtection="1">
      <alignment horizontal="center"/>
      <protection locked="0"/>
    </xf>
    <xf numFmtId="0" fontId="8" fillId="0" borderId="74" xfId="0" applyFont="1" applyBorder="1" applyProtection="1">
      <protection locked="0"/>
    </xf>
    <xf numFmtId="0" fontId="8" fillId="0" borderId="90" xfId="0" applyFont="1" applyBorder="1" applyProtection="1">
      <protection locked="0"/>
    </xf>
    <xf numFmtId="0" fontId="8" fillId="0" borderId="91" xfId="0" applyFont="1" applyBorder="1" applyProtection="1">
      <protection locked="0"/>
    </xf>
    <xf numFmtId="0" fontId="5" fillId="3" borderId="115" xfId="0" applyFont="1" applyFill="1" applyBorder="1" applyAlignment="1">
      <alignment vertical="center" wrapText="1"/>
    </xf>
    <xf numFmtId="0" fontId="5" fillId="3" borderId="117" xfId="0" applyFont="1" applyFill="1" applyBorder="1" applyAlignment="1">
      <alignment vertical="center" wrapText="1"/>
    </xf>
    <xf numFmtId="0" fontId="5" fillId="3" borderId="117" xfId="0" applyFont="1" applyFill="1" applyBorder="1" applyAlignment="1">
      <alignment vertical="center"/>
    </xf>
    <xf numFmtId="0" fontId="8" fillId="0" borderId="68" xfId="0" applyFont="1" applyBorder="1" applyAlignment="1" applyProtection="1">
      <alignment horizontal="left"/>
      <protection locked="0"/>
    </xf>
    <xf numFmtId="0" fontId="8" fillId="0" borderId="88" xfId="0" applyFont="1" applyBorder="1" applyAlignment="1" applyProtection="1">
      <alignment horizontal="left"/>
      <protection locked="0"/>
    </xf>
    <xf numFmtId="0" fontId="8" fillId="0" borderId="66" xfId="0" applyFont="1" applyBorder="1" applyAlignment="1" applyProtection="1">
      <alignment horizontal="left"/>
      <protection locked="0"/>
    </xf>
    <xf numFmtId="0" fontId="5" fillId="3" borderId="64" xfId="0" applyFont="1" applyFill="1" applyBorder="1"/>
    <xf numFmtId="0" fontId="5" fillId="3" borderId="65" xfId="0" applyFont="1" applyFill="1" applyBorder="1"/>
    <xf numFmtId="0" fontId="11" fillId="4" borderId="88" xfId="0" applyFont="1" applyFill="1" applyBorder="1" applyAlignment="1">
      <alignment horizontal="left" indent="1"/>
    </xf>
    <xf numFmtId="0" fontId="11" fillId="4" borderId="68" xfId="0" applyFont="1" applyFill="1" applyBorder="1" applyAlignment="1">
      <alignment horizontal="left" indent="1"/>
    </xf>
    <xf numFmtId="0" fontId="8" fillId="0" borderId="88" xfId="0" applyFont="1" applyBorder="1" applyAlignment="1" applyProtection="1">
      <alignment horizontal="center"/>
      <protection locked="0"/>
    </xf>
    <xf numFmtId="0" fontId="11" fillId="4" borderId="12" xfId="0" applyFont="1" applyFill="1" applyBorder="1" applyAlignment="1">
      <alignment shrinkToFit="1"/>
    </xf>
    <xf numFmtId="0" fontId="11" fillId="4" borderId="11" xfId="0" applyFont="1" applyFill="1" applyBorder="1" applyAlignment="1">
      <alignment shrinkToFit="1"/>
    </xf>
    <xf numFmtId="0" fontId="11" fillId="4" borderId="13" xfId="0" applyFont="1" applyFill="1" applyBorder="1" applyAlignment="1">
      <alignment shrinkToFit="1"/>
    </xf>
    <xf numFmtId="0" fontId="11" fillId="4" borderId="12" xfId="0" applyFont="1" applyFill="1" applyBorder="1"/>
    <xf numFmtId="0" fontId="11" fillId="4" borderId="11" xfId="0" applyFont="1" applyFill="1" applyBorder="1"/>
    <xf numFmtId="0" fontId="8" fillId="0" borderId="82" xfId="0" applyFont="1" applyBorder="1" applyProtection="1">
      <protection locked="0"/>
    </xf>
    <xf numFmtId="0" fontId="8" fillId="0" borderId="88" xfId="0" applyFont="1" applyBorder="1" applyProtection="1">
      <protection locked="0"/>
    </xf>
    <xf numFmtId="0" fontId="8" fillId="0" borderId="92" xfId="0" applyFont="1" applyBorder="1" applyProtection="1">
      <protection locked="0"/>
    </xf>
    <xf numFmtId="177" fontId="8" fillId="0" borderId="82" xfId="0" applyNumberFormat="1" applyFont="1" applyBorder="1" applyAlignment="1" applyProtection="1">
      <alignment horizontal="center"/>
      <protection locked="0"/>
    </xf>
    <xf numFmtId="177" fontId="8" fillId="0" borderId="88" xfId="0" applyNumberFormat="1" applyFont="1" applyBorder="1" applyAlignment="1" applyProtection="1">
      <alignment horizontal="center"/>
      <protection locked="0"/>
    </xf>
    <xf numFmtId="177" fontId="8" fillId="0" borderId="92" xfId="0" applyNumberFormat="1" applyFont="1" applyBorder="1" applyAlignment="1" applyProtection="1">
      <alignment horizontal="center"/>
      <protection locked="0"/>
    </xf>
    <xf numFmtId="0" fontId="11" fillId="4" borderId="13" xfId="0" applyFont="1" applyFill="1" applyBorder="1"/>
    <xf numFmtId="0" fontId="8" fillId="2" borderId="132" xfId="0" applyFont="1" applyFill="1" applyBorder="1" applyAlignment="1" applyProtection="1">
      <alignment horizontal="left" vertical="center"/>
      <protection locked="0"/>
    </xf>
    <xf numFmtId="0" fontId="8" fillId="2" borderId="133" xfId="0" applyFont="1" applyFill="1" applyBorder="1" applyAlignment="1" applyProtection="1">
      <alignment horizontal="left" vertical="center"/>
      <protection locked="0"/>
    </xf>
    <xf numFmtId="0" fontId="8" fillId="2" borderId="134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/>
    <xf numFmtId="0" fontId="5" fillId="3" borderId="87" xfId="0" applyFont="1" applyFill="1" applyBorder="1" applyAlignment="1">
      <alignment vertical="center"/>
    </xf>
    <xf numFmtId="0" fontId="5" fillId="3" borderId="84" xfId="0" applyFont="1" applyFill="1" applyBorder="1" applyAlignment="1">
      <alignment vertical="center"/>
    </xf>
    <xf numFmtId="0" fontId="8" fillId="0" borderId="150" xfId="0" applyFont="1" applyBorder="1" applyProtection="1">
      <protection locked="0"/>
    </xf>
    <xf numFmtId="0" fontId="8" fillId="0" borderId="98" xfId="0" applyFont="1" applyBorder="1" applyProtection="1">
      <protection locked="0"/>
    </xf>
    <xf numFmtId="0" fontId="11" fillId="4" borderId="133" xfId="0" applyFont="1" applyFill="1" applyBorder="1"/>
    <xf numFmtId="0" fontId="11" fillId="4" borderId="149" xfId="0" applyFont="1" applyFill="1" applyBorder="1"/>
    <xf numFmtId="0" fontId="11" fillId="4" borderId="121" xfId="0" applyFont="1" applyFill="1" applyBorder="1"/>
    <xf numFmtId="0" fontId="11" fillId="4" borderId="104" xfId="0" applyFont="1" applyFill="1" applyBorder="1"/>
    <xf numFmtId="0" fontId="11" fillId="4" borderId="95" xfId="0" applyFont="1" applyFill="1" applyBorder="1"/>
    <xf numFmtId="0" fontId="11" fillId="4" borderId="94" xfId="0" applyFont="1" applyFill="1" applyBorder="1"/>
    <xf numFmtId="0" fontId="10" fillId="0" borderId="82" xfId="1" applyFont="1" applyBorder="1" applyAlignment="1" applyProtection="1">
      <protection locked="0"/>
    </xf>
    <xf numFmtId="0" fontId="10" fillId="0" borderId="88" xfId="1" applyFont="1" applyBorder="1" applyAlignment="1" applyProtection="1">
      <protection locked="0"/>
    </xf>
    <xf numFmtId="0" fontId="10" fillId="0" borderId="94" xfId="1" applyFont="1" applyBorder="1" applyAlignment="1" applyProtection="1">
      <protection locked="0"/>
    </xf>
    <xf numFmtId="0" fontId="10" fillId="0" borderId="103" xfId="1" applyFont="1" applyBorder="1" applyAlignment="1" applyProtection="1">
      <protection locked="0"/>
    </xf>
    <xf numFmtId="0" fontId="8" fillId="0" borderId="95" xfId="0" applyFont="1" applyBorder="1" applyAlignment="1" applyProtection="1">
      <alignment horizontal="right" vertical="center" shrinkToFit="1"/>
      <protection locked="0"/>
    </xf>
    <xf numFmtId="0" fontId="8" fillId="0" borderId="94" xfId="0" applyFont="1" applyBorder="1" applyAlignment="1" applyProtection="1">
      <alignment horizontal="right" vertical="center" shrinkToFit="1"/>
      <protection locked="0"/>
    </xf>
    <xf numFmtId="177" fontId="8" fillId="2" borderId="82" xfId="0" applyNumberFormat="1" applyFont="1" applyFill="1" applyBorder="1" applyAlignment="1" applyProtection="1">
      <alignment horizontal="center"/>
      <protection locked="0"/>
    </xf>
    <xf numFmtId="177" fontId="8" fillId="2" borderId="88" xfId="0" applyNumberFormat="1" applyFont="1" applyFill="1" applyBorder="1" applyAlignment="1" applyProtection="1">
      <alignment horizontal="center"/>
      <protection locked="0"/>
    </xf>
    <xf numFmtId="177" fontId="8" fillId="2" borderId="92" xfId="0" applyNumberFormat="1" applyFont="1" applyFill="1" applyBorder="1" applyAlignment="1" applyProtection="1">
      <alignment horizontal="center"/>
      <protection locked="0"/>
    </xf>
    <xf numFmtId="49" fontId="8" fillId="0" borderId="88" xfId="0" applyNumberFormat="1" applyFont="1" applyBorder="1" applyAlignment="1" applyProtection="1">
      <alignment horizontal="left"/>
      <protection locked="0"/>
    </xf>
    <xf numFmtId="49" fontId="8" fillId="0" borderId="92" xfId="0" applyNumberFormat="1" applyFont="1" applyBorder="1" applyAlignment="1" applyProtection="1">
      <alignment horizontal="left"/>
      <protection locked="0"/>
    </xf>
    <xf numFmtId="0" fontId="8" fillId="2" borderId="82" xfId="0" applyFont="1" applyFill="1" applyBorder="1" applyAlignment="1" applyProtection="1">
      <alignment horizontal="center" vertical="center"/>
      <protection locked="0"/>
    </xf>
    <xf numFmtId="0" fontId="8" fillId="2" borderId="92" xfId="0" applyFont="1" applyFill="1" applyBorder="1" applyAlignment="1" applyProtection="1">
      <alignment horizontal="center" vertical="center"/>
      <protection locked="0"/>
    </xf>
    <xf numFmtId="0" fontId="11" fillId="4" borderId="11" xfId="0" applyFont="1" applyFill="1" applyBorder="1" applyAlignment="1">
      <alignment horizontal="left" vertical="center" indent="1"/>
    </xf>
    <xf numFmtId="0" fontId="11" fillId="4" borderId="13" xfId="0" applyFont="1" applyFill="1" applyBorder="1" applyAlignment="1">
      <alignment horizontal="left" vertical="center" indent="1"/>
    </xf>
    <xf numFmtId="0" fontId="8" fillId="0" borderId="12" xfId="0" applyFont="1" applyBorder="1" applyAlignment="1" applyProtection="1">
      <alignment horizontal="center" vertical="center"/>
      <protection locked="0"/>
    </xf>
    <xf numFmtId="0" fontId="5" fillId="4" borderId="67" xfId="0" applyFont="1" applyFill="1" applyBorder="1"/>
    <xf numFmtId="0" fontId="5" fillId="4" borderId="88" xfId="0" applyFont="1" applyFill="1" applyBorder="1"/>
    <xf numFmtId="0" fontId="11" fillId="4" borderId="99" xfId="0" applyFont="1" applyFill="1" applyBorder="1" applyAlignment="1">
      <alignment horizontal="distributed" vertical="center" indent="1"/>
    </xf>
    <xf numFmtId="0" fontId="11" fillId="4" borderId="120" xfId="0" applyFont="1" applyFill="1" applyBorder="1" applyAlignment="1">
      <alignment horizontal="distributed" vertical="center" indent="1"/>
    </xf>
    <xf numFmtId="0" fontId="11" fillId="4" borderId="104" xfId="0" applyFont="1" applyFill="1" applyBorder="1" applyAlignment="1">
      <alignment horizontal="distributed" vertical="center" indent="1"/>
    </xf>
    <xf numFmtId="0" fontId="11" fillId="4" borderId="94" xfId="0" applyFont="1" applyFill="1" applyBorder="1" applyAlignment="1">
      <alignment horizontal="left" vertical="center" indent="1"/>
    </xf>
    <xf numFmtId="0" fontId="8" fillId="0" borderId="95" xfId="0" applyFont="1" applyBorder="1" applyAlignment="1" applyProtection="1">
      <alignment horizontal="center" vertical="center"/>
      <protection locked="0"/>
    </xf>
    <xf numFmtId="0" fontId="8" fillId="0" borderId="94" xfId="0" applyFont="1" applyBorder="1" applyAlignment="1" applyProtection="1">
      <alignment horizontal="center" vertical="center"/>
      <protection locked="0"/>
    </xf>
    <xf numFmtId="0" fontId="8" fillId="0" borderId="17" xfId="0" applyFont="1" applyBorder="1" applyProtection="1">
      <protection locked="0"/>
    </xf>
    <xf numFmtId="0" fontId="8" fillId="0" borderId="9" xfId="0" applyFont="1" applyBorder="1" applyProtection="1">
      <protection locked="0"/>
    </xf>
    <xf numFmtId="0" fontId="8" fillId="0" borderId="118" xfId="0" applyFont="1" applyBorder="1" applyProtection="1">
      <protection locked="0"/>
    </xf>
    <xf numFmtId="0" fontId="8" fillId="0" borderId="82" xfId="0" applyFont="1" applyBorder="1" applyAlignment="1" applyProtection="1">
      <alignment horizontal="left"/>
      <protection locked="0"/>
    </xf>
    <xf numFmtId="0" fontId="8" fillId="0" borderId="92" xfId="0" applyFont="1" applyBorder="1" applyAlignment="1" applyProtection="1">
      <alignment horizontal="left"/>
      <protection locked="0"/>
    </xf>
    <xf numFmtId="0" fontId="11" fillId="4" borderId="88" xfId="0" applyFont="1" applyFill="1" applyBorder="1" applyAlignment="1">
      <alignment horizontal="left"/>
    </xf>
    <xf numFmtId="0" fontId="11" fillId="4" borderId="68" xfId="0" applyFont="1" applyFill="1" applyBorder="1" applyAlignment="1">
      <alignment horizontal="left"/>
    </xf>
    <xf numFmtId="49" fontId="8" fillId="0" borderId="95" xfId="0" applyNumberFormat="1" applyFont="1" applyBorder="1" applyAlignment="1" applyProtection="1">
      <alignment horizontal="left"/>
      <protection locked="0"/>
    </xf>
    <xf numFmtId="49" fontId="8" fillId="0" borderId="94" xfId="0" applyNumberFormat="1" applyFont="1" applyBorder="1" applyAlignment="1" applyProtection="1">
      <alignment horizontal="left"/>
      <protection locked="0"/>
    </xf>
    <xf numFmtId="49" fontId="8" fillId="0" borderId="103" xfId="0" applyNumberFormat="1" applyFont="1" applyBorder="1" applyAlignment="1" applyProtection="1">
      <alignment horizontal="left"/>
      <protection locked="0"/>
    </xf>
    <xf numFmtId="0" fontId="8" fillId="0" borderId="80" xfId="0" applyFont="1" applyBorder="1" applyAlignment="1" applyProtection="1">
      <alignment horizontal="left"/>
      <protection locked="0"/>
    </xf>
    <xf numFmtId="0" fontId="8" fillId="0" borderId="70" xfId="0" applyFont="1" applyBorder="1" applyAlignment="1" applyProtection="1">
      <alignment horizontal="left"/>
      <protection locked="0"/>
    </xf>
    <xf numFmtId="0" fontId="8" fillId="0" borderId="77" xfId="0" applyFont="1" applyBorder="1" applyAlignment="1" applyProtection="1">
      <alignment horizontal="left"/>
      <protection locked="0"/>
    </xf>
    <xf numFmtId="0" fontId="8" fillId="0" borderId="78" xfId="0" applyFont="1" applyBorder="1" applyAlignment="1" applyProtection="1">
      <alignment horizontal="left"/>
      <protection locked="0"/>
    </xf>
    <xf numFmtId="0" fontId="5" fillId="3" borderId="12" xfId="0" applyFont="1" applyFill="1" applyBorder="1" applyAlignment="1">
      <alignment shrinkToFit="1"/>
    </xf>
    <xf numFmtId="0" fontId="5" fillId="3" borderId="11" xfId="0" applyFont="1" applyFill="1" applyBorder="1" applyAlignment="1">
      <alignment shrinkToFit="1"/>
    </xf>
    <xf numFmtId="0" fontId="5" fillId="3" borderId="13" xfId="0" applyFont="1" applyFill="1" applyBorder="1" applyAlignment="1">
      <alignment shrinkToFit="1"/>
    </xf>
    <xf numFmtId="0" fontId="5" fillId="3" borderId="121" xfId="0" applyFont="1" applyFill="1" applyBorder="1"/>
    <xf numFmtId="0" fontId="5" fillId="3" borderId="120" xfId="0" applyFont="1" applyFill="1" applyBorder="1"/>
    <xf numFmtId="0" fontId="5" fillId="3" borderId="104" xfId="0" applyFont="1" applyFill="1" applyBorder="1"/>
    <xf numFmtId="0" fontId="5" fillId="3" borderId="12" xfId="0" applyFont="1" applyFill="1" applyBorder="1"/>
    <xf numFmtId="0" fontId="5" fillId="3" borderId="11" xfId="0" applyFont="1" applyFill="1" applyBorder="1"/>
    <xf numFmtId="0" fontId="5" fillId="3" borderId="13" xfId="0" applyFont="1" applyFill="1" applyBorder="1"/>
    <xf numFmtId="0" fontId="11" fillId="4" borderId="93" xfId="0" applyFont="1" applyFill="1" applyBorder="1" applyAlignment="1">
      <alignment horizontal="center" vertical="center" justifyLastLine="1"/>
    </xf>
    <xf numFmtId="0" fontId="11" fillId="4" borderId="94" xfId="0" applyFont="1" applyFill="1" applyBorder="1" applyAlignment="1">
      <alignment horizontal="center" vertical="center" justifyLastLine="1"/>
    </xf>
    <xf numFmtId="0" fontId="11" fillId="4" borderId="151" xfId="0" applyFont="1" applyFill="1" applyBorder="1" applyAlignment="1">
      <alignment horizontal="center" vertical="center"/>
    </xf>
    <xf numFmtId="0" fontId="11" fillId="4" borderId="145" xfId="0" applyFont="1" applyFill="1" applyBorder="1" applyAlignment="1">
      <alignment horizontal="center" vertical="center"/>
    </xf>
    <xf numFmtId="0" fontId="11" fillId="4" borderId="71" xfId="0" applyFont="1" applyFill="1" applyBorder="1" applyAlignment="1">
      <alignment horizontal="center" vertical="center"/>
    </xf>
    <xf numFmtId="0" fontId="11" fillId="4" borderId="77" xfId="0" applyFont="1" applyFill="1" applyBorder="1" applyAlignment="1">
      <alignment horizontal="center" vertical="center"/>
    </xf>
    <xf numFmtId="0" fontId="11" fillId="4" borderId="72" xfId="0" applyFont="1" applyFill="1" applyBorder="1" applyAlignment="1">
      <alignment horizontal="center" vertical="center"/>
    </xf>
    <xf numFmtId="0" fontId="11" fillId="4" borderId="159" xfId="0" applyFont="1" applyFill="1" applyBorder="1" applyAlignment="1">
      <alignment horizontal="center" vertical="center"/>
    </xf>
    <xf numFmtId="0" fontId="11" fillId="4" borderId="150" xfId="0" applyFont="1" applyFill="1" applyBorder="1" applyAlignment="1">
      <alignment horizontal="center" vertical="center"/>
    </xf>
    <xf numFmtId="0" fontId="8" fillId="0" borderId="70" xfId="0" applyFont="1" applyBorder="1" applyAlignment="1" applyProtection="1">
      <alignment vertical="center"/>
      <protection locked="0"/>
    </xf>
    <xf numFmtId="0" fontId="8" fillId="0" borderId="72" xfId="0" applyFont="1" applyBorder="1" applyAlignment="1" applyProtection="1">
      <alignment vertical="center"/>
      <protection locked="0"/>
    </xf>
    <xf numFmtId="0" fontId="8" fillId="0" borderId="162" xfId="0" applyFont="1" applyBorder="1" applyAlignment="1" applyProtection="1">
      <alignment vertical="center"/>
      <protection locked="0"/>
    </xf>
    <xf numFmtId="0" fontId="8" fillId="0" borderId="163" xfId="0" applyFont="1" applyBorder="1" applyAlignment="1" applyProtection="1">
      <alignment vertical="center"/>
      <protection locked="0"/>
    </xf>
    <xf numFmtId="0" fontId="11" fillId="4" borderId="126" xfId="0" applyFont="1" applyFill="1" applyBorder="1" applyAlignment="1">
      <alignment horizontal="center" vertical="center" shrinkToFit="1"/>
    </xf>
    <xf numFmtId="0" fontId="11" fillId="4" borderId="127" xfId="0" applyFont="1" applyFill="1" applyBorder="1" applyAlignment="1">
      <alignment horizontal="center" vertical="center" shrinkToFit="1"/>
    </xf>
    <xf numFmtId="0" fontId="11" fillId="4" borderId="128" xfId="0" applyFont="1" applyFill="1" applyBorder="1" applyAlignment="1">
      <alignment horizontal="center" vertical="center" shrinkToFit="1"/>
    </xf>
    <xf numFmtId="0" fontId="5" fillId="4" borderId="133" xfId="0" applyFont="1" applyFill="1" applyBorder="1"/>
    <xf numFmtId="0" fontId="11" fillId="4" borderId="102" xfId="0" applyFont="1" applyFill="1" applyBorder="1"/>
    <xf numFmtId="0" fontId="11" fillId="4" borderId="153" xfId="0" applyFont="1" applyFill="1" applyBorder="1" applyAlignment="1">
      <alignment horizontal="distributed" vertical="center" indent="1"/>
    </xf>
    <xf numFmtId="0" fontId="11" fillId="4" borderId="133" xfId="0" applyFont="1" applyFill="1" applyBorder="1" applyAlignment="1">
      <alignment horizontal="distributed" vertical="center" indent="1"/>
    </xf>
    <xf numFmtId="0" fontId="11" fillId="4" borderId="134" xfId="0" applyFont="1" applyFill="1" applyBorder="1" applyAlignment="1">
      <alignment horizontal="distributed" vertical="center" indent="1"/>
    </xf>
    <xf numFmtId="0" fontId="11" fillId="4" borderId="144" xfId="0" applyFont="1" applyFill="1" applyBorder="1" applyAlignment="1">
      <alignment horizontal="distributed" vertical="center" indent="1"/>
    </xf>
    <xf numFmtId="0" fontId="11" fillId="4" borderId="11" xfId="0" applyFont="1" applyFill="1" applyBorder="1" applyAlignment="1">
      <alignment horizontal="distributed" vertical="center" indent="1"/>
    </xf>
    <xf numFmtId="0" fontId="11" fillId="4" borderId="13" xfId="0" applyFont="1" applyFill="1" applyBorder="1" applyAlignment="1">
      <alignment horizontal="distributed" vertical="center" indent="1"/>
    </xf>
    <xf numFmtId="0" fontId="11" fillId="4" borderId="190" xfId="0" applyFont="1" applyFill="1" applyBorder="1" applyAlignment="1">
      <alignment horizontal="distributed" vertical="center" indent="1"/>
    </xf>
    <xf numFmtId="0" fontId="11" fillId="4" borderId="28" xfId="0" applyFont="1" applyFill="1" applyBorder="1" applyAlignment="1">
      <alignment horizontal="distributed" vertical="center" indent="1"/>
    </xf>
    <xf numFmtId="0" fontId="11" fillId="4" borderId="75" xfId="0" applyFont="1" applyFill="1" applyBorder="1" applyAlignment="1">
      <alignment horizontal="distributed" vertical="center" indent="1" shrinkToFit="1"/>
    </xf>
    <xf numFmtId="0" fontId="11" fillId="4" borderId="90" xfId="0" applyFont="1" applyFill="1" applyBorder="1" applyAlignment="1">
      <alignment horizontal="distributed" vertical="center" indent="1" shrinkToFit="1"/>
    </xf>
    <xf numFmtId="0" fontId="11" fillId="4" borderId="156" xfId="0" applyFont="1" applyFill="1" applyBorder="1" applyAlignment="1">
      <alignment horizontal="distributed" vertical="center" indent="1"/>
    </xf>
    <xf numFmtId="0" fontId="11" fillId="4" borderId="157" xfId="0" applyFont="1" applyFill="1" applyBorder="1" applyAlignment="1">
      <alignment horizontal="distributed" vertical="center" indent="1"/>
    </xf>
    <xf numFmtId="0" fontId="5" fillId="3" borderId="93" xfId="0" applyFont="1" applyFill="1" applyBorder="1" applyAlignment="1">
      <alignment horizontal="center" vertical="center" wrapText="1"/>
    </xf>
    <xf numFmtId="0" fontId="5" fillId="3" borderId="94" xfId="0" applyFont="1" applyFill="1" applyBorder="1" applyAlignment="1">
      <alignment horizontal="center" vertical="center" wrapText="1"/>
    </xf>
    <xf numFmtId="0" fontId="5" fillId="3" borderId="102" xfId="0" applyFont="1" applyFill="1" applyBorder="1" applyAlignment="1">
      <alignment horizontal="center" vertical="center" wrapText="1"/>
    </xf>
    <xf numFmtId="0" fontId="5" fillId="3" borderId="85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89" xfId="0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 wrapText="1"/>
    </xf>
    <xf numFmtId="0" fontId="5" fillId="3" borderId="96" xfId="0" applyFont="1" applyFill="1" applyBorder="1" applyAlignment="1">
      <alignment horizontal="center" vertical="center" wrapText="1"/>
    </xf>
    <xf numFmtId="0" fontId="8" fillId="0" borderId="74" xfId="0" applyFont="1" applyBorder="1" applyAlignment="1" applyProtection="1">
      <alignment vertical="center" shrinkToFit="1"/>
      <protection locked="0"/>
    </xf>
    <xf numFmtId="0" fontId="8" fillId="0" borderId="90" xfId="0" applyFont="1" applyBorder="1" applyAlignment="1" applyProtection="1">
      <alignment vertical="center" shrinkToFit="1"/>
      <protection locked="0"/>
    </xf>
    <xf numFmtId="0" fontId="8" fillId="0" borderId="91" xfId="0" applyFont="1" applyBorder="1" applyAlignment="1" applyProtection="1">
      <alignment vertical="center" shrinkToFit="1"/>
      <protection locked="0"/>
    </xf>
    <xf numFmtId="0" fontId="8" fillId="0" borderId="187" xfId="0" applyFont="1" applyBorder="1" applyAlignment="1" applyProtection="1">
      <alignment vertical="center" shrinkToFit="1"/>
      <protection locked="0"/>
    </xf>
    <xf numFmtId="0" fontId="8" fillId="0" borderId="157" xfId="0" applyFont="1" applyBorder="1" applyAlignment="1" applyProtection="1">
      <alignment vertical="center" shrinkToFit="1"/>
      <protection locked="0"/>
    </xf>
    <xf numFmtId="0" fontId="8" fillId="0" borderId="158" xfId="0" applyFont="1" applyBorder="1" applyAlignment="1" applyProtection="1">
      <alignment vertical="center" shrinkToFit="1"/>
      <protection locked="0"/>
    </xf>
    <xf numFmtId="0" fontId="8" fillId="0" borderId="70" xfId="0" applyFont="1" applyBorder="1" applyAlignment="1" applyProtection="1">
      <alignment vertical="center" shrinkToFit="1"/>
      <protection locked="0"/>
    </xf>
    <xf numFmtId="0" fontId="8" fillId="0" borderId="77" xfId="0" applyFont="1" applyBorder="1" applyAlignment="1" applyProtection="1">
      <alignment vertical="center" shrinkToFit="1"/>
      <protection locked="0"/>
    </xf>
    <xf numFmtId="0" fontId="8" fillId="0" borderId="78" xfId="0" applyFont="1" applyBorder="1" applyAlignment="1" applyProtection="1">
      <alignment vertical="center" shrinkToFit="1"/>
      <protection locked="0"/>
    </xf>
    <xf numFmtId="38" fontId="8" fillId="0" borderId="129" xfId="2" applyFont="1" applyFill="1" applyBorder="1" applyAlignment="1" applyProtection="1">
      <alignment horizontal="right" vertical="center"/>
      <protection locked="0"/>
    </xf>
    <xf numFmtId="38" fontId="8" fillId="0" borderId="128" xfId="2" applyFont="1" applyFill="1" applyBorder="1" applyAlignment="1" applyProtection="1">
      <alignment horizontal="right" vertical="center"/>
      <protection locked="0"/>
    </xf>
    <xf numFmtId="38" fontId="8" fillId="0" borderId="22" xfId="2" applyFont="1" applyFill="1" applyBorder="1" applyAlignment="1" applyProtection="1">
      <alignment horizontal="right" vertical="center"/>
      <protection locked="0"/>
    </xf>
    <xf numFmtId="38" fontId="8" fillId="0" borderId="23" xfId="2" applyFont="1" applyFill="1" applyBorder="1" applyAlignment="1" applyProtection="1">
      <alignment horizontal="right" vertical="center"/>
      <protection locked="0"/>
    </xf>
    <xf numFmtId="38" fontId="8" fillId="0" borderId="138" xfId="2" applyFont="1" applyFill="1" applyBorder="1" applyAlignment="1" applyProtection="1">
      <alignment horizontal="right" vertical="center"/>
      <protection locked="0"/>
    </xf>
    <xf numFmtId="38" fontId="8" fillId="0" borderId="124" xfId="2" applyFont="1" applyFill="1" applyBorder="1" applyAlignment="1" applyProtection="1">
      <alignment horizontal="right" vertical="center"/>
      <protection locked="0"/>
    </xf>
    <xf numFmtId="0" fontId="11" fillId="4" borderId="187" xfId="0" applyFont="1" applyFill="1" applyBorder="1" applyAlignment="1">
      <alignment horizontal="left" vertical="center" indent="1" shrinkToFit="1"/>
    </xf>
    <xf numFmtId="0" fontId="11" fillId="4" borderId="157" xfId="0" applyFont="1" applyFill="1" applyBorder="1" applyAlignment="1">
      <alignment horizontal="left" vertical="center" indent="1" shrinkToFit="1"/>
    </xf>
    <xf numFmtId="0" fontId="11" fillId="4" borderId="161" xfId="0" applyFont="1" applyFill="1" applyBorder="1" applyAlignment="1">
      <alignment horizontal="left" vertical="center" indent="1" shrinkToFit="1"/>
    </xf>
    <xf numFmtId="0" fontId="11" fillId="4" borderId="79" xfId="0" applyFont="1" applyFill="1" applyBorder="1" applyAlignment="1">
      <alignment horizontal="left" vertical="center" indent="1"/>
    </xf>
    <xf numFmtId="0" fontId="11" fillId="4" borderId="80" xfId="0" applyFont="1" applyFill="1" applyBorder="1" applyAlignment="1">
      <alignment horizontal="left" vertical="center" indent="1"/>
    </xf>
    <xf numFmtId="0" fontId="11" fillId="4" borderId="96" xfId="0" applyFont="1" applyFill="1" applyBorder="1" applyAlignment="1">
      <alignment horizontal="left" vertical="center" indent="1"/>
    </xf>
    <xf numFmtId="0" fontId="5" fillId="3" borderId="93" xfId="0" applyFont="1" applyFill="1" applyBorder="1" applyAlignment="1">
      <alignment horizontal="center" vertical="center"/>
    </xf>
    <xf numFmtId="0" fontId="5" fillId="3" borderId="94" xfId="0" applyFont="1" applyFill="1" applyBorder="1" applyAlignment="1">
      <alignment horizontal="center" vertical="center"/>
    </xf>
    <xf numFmtId="0" fontId="5" fillId="3" borderId="102" xfId="0" applyFont="1" applyFill="1" applyBorder="1" applyAlignment="1">
      <alignment horizontal="center" vertical="center"/>
    </xf>
    <xf numFmtId="0" fontId="5" fillId="3" borderId="85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89" xfId="0" applyFont="1" applyFill="1" applyBorder="1" applyAlignment="1">
      <alignment horizontal="center" vertical="center"/>
    </xf>
    <xf numFmtId="0" fontId="5" fillId="3" borderId="80" xfId="0" applyFont="1" applyFill="1" applyBorder="1" applyAlignment="1">
      <alignment horizontal="center" vertical="center"/>
    </xf>
    <xf numFmtId="0" fontId="5" fillId="3" borderId="96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left" vertical="center" indent="1" shrinkToFit="1"/>
    </xf>
    <xf numFmtId="0" fontId="11" fillId="4" borderId="1" xfId="0" applyFont="1" applyFill="1" applyBorder="1" applyAlignment="1">
      <alignment horizontal="left" vertical="center" indent="1" shrinkToFit="1"/>
    </xf>
    <xf numFmtId="0" fontId="11" fillId="4" borderId="5" xfId="0" applyFont="1" applyFill="1" applyBorder="1" applyAlignment="1">
      <alignment horizontal="left" vertical="center" indent="1" shrinkToFit="1"/>
    </xf>
    <xf numFmtId="0" fontId="11" fillId="4" borderId="0" xfId="0" applyFont="1" applyFill="1" applyAlignment="1">
      <alignment horizontal="left" vertical="center" indent="1"/>
    </xf>
    <xf numFmtId="0" fontId="11" fillId="4" borderId="10" xfId="0" applyFont="1" applyFill="1" applyBorder="1" applyAlignment="1">
      <alignment horizontal="left" vertical="center" indent="1"/>
    </xf>
    <xf numFmtId="0" fontId="11" fillId="4" borderId="133" xfId="0" applyFont="1" applyFill="1" applyBorder="1" applyAlignment="1">
      <alignment horizontal="left" vertical="center" indent="1"/>
    </xf>
    <xf numFmtId="0" fontId="11" fillId="4" borderId="134" xfId="0" applyFont="1" applyFill="1" applyBorder="1" applyAlignment="1">
      <alignment horizontal="left" vertical="center" indent="1"/>
    </xf>
    <xf numFmtId="0" fontId="8" fillId="0" borderId="132" xfId="0" applyFont="1" applyBorder="1" applyAlignment="1" applyProtection="1">
      <alignment horizontal="center" vertical="center"/>
      <protection locked="0"/>
    </xf>
    <xf numFmtId="0" fontId="14" fillId="6" borderId="123" xfId="0" applyFont="1" applyFill="1" applyBorder="1" applyAlignment="1">
      <alignment horizontal="distributed" vertical="center" justifyLastLine="1"/>
    </xf>
    <xf numFmtId="0" fontId="14" fillId="6" borderId="136" xfId="0" applyFont="1" applyFill="1" applyBorder="1" applyAlignment="1">
      <alignment horizontal="distributed" vertical="center" justifyLastLine="1"/>
    </xf>
    <xf numFmtId="0" fontId="14" fillId="6" borderId="124" xfId="0" applyFont="1" applyFill="1" applyBorder="1" applyAlignment="1">
      <alignment horizontal="distributed" vertical="center" justifyLastLine="1"/>
    </xf>
    <xf numFmtId="0" fontId="1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4" fillId="0" borderId="21" xfId="0" applyFont="1" applyBorder="1" applyAlignment="1" applyProtection="1">
      <alignment vertical="center" shrinkToFit="1"/>
      <protection locked="0"/>
    </xf>
    <xf numFmtId="0" fontId="14" fillId="0" borderId="22" xfId="0" applyFont="1" applyBorder="1" applyAlignment="1" applyProtection="1">
      <alignment vertical="center" shrinkToFit="1"/>
      <protection locked="0"/>
    </xf>
    <xf numFmtId="0" fontId="14" fillId="0" borderId="53" xfId="0" applyFont="1" applyBorder="1" applyAlignment="1">
      <alignment horizontal="center" vertical="center" shrinkToFit="1"/>
    </xf>
    <xf numFmtId="0" fontId="14" fillId="0" borderId="54" xfId="0" applyFont="1" applyBorder="1" applyAlignment="1">
      <alignment horizontal="center" vertical="center" shrinkToFit="1"/>
    </xf>
    <xf numFmtId="0" fontId="14" fillId="0" borderId="180" xfId="0" applyFont="1" applyBorder="1" applyAlignment="1" applyProtection="1">
      <alignment vertical="center" shrinkToFit="1"/>
      <protection locked="0"/>
    </xf>
    <xf numFmtId="0" fontId="14" fillId="0" borderId="181" xfId="0" applyFont="1" applyBorder="1" applyAlignment="1" applyProtection="1">
      <alignment vertical="center" shrinkToFit="1"/>
      <protection locked="0"/>
    </xf>
    <xf numFmtId="0" fontId="14" fillId="6" borderId="184" xfId="0" applyFont="1" applyFill="1" applyBorder="1" applyAlignment="1">
      <alignment horizontal="center" vertical="center" shrinkToFit="1"/>
    </xf>
    <xf numFmtId="0" fontId="14" fillId="6" borderId="112" xfId="0" applyFont="1" applyFill="1" applyBorder="1" applyAlignment="1">
      <alignment horizontal="center" vertical="center" shrinkToFit="1"/>
    </xf>
    <xf numFmtId="0" fontId="14" fillId="6" borderId="113" xfId="0" applyFont="1" applyFill="1" applyBorder="1" applyAlignment="1">
      <alignment horizontal="center" vertical="center" shrinkToFit="1"/>
    </xf>
    <xf numFmtId="0" fontId="14" fillId="6" borderId="144" xfId="0" applyFont="1" applyFill="1" applyBorder="1" applyAlignment="1">
      <alignment horizontal="center" vertical="center" justifyLastLine="1"/>
    </xf>
    <xf numFmtId="0" fontId="14" fillId="6" borderId="11" xfId="0" applyFont="1" applyFill="1" applyBorder="1" applyAlignment="1">
      <alignment horizontal="center" vertical="center" justifyLastLine="1"/>
    </xf>
    <xf numFmtId="0" fontId="14" fillId="6" borderId="13" xfId="0" applyFont="1" applyFill="1" applyBorder="1" applyAlignment="1">
      <alignment horizontal="center" vertical="center" justifyLastLine="1"/>
    </xf>
    <xf numFmtId="0" fontId="14" fillId="6" borderId="183" xfId="0" applyFont="1" applyFill="1" applyBorder="1" applyAlignment="1">
      <alignment horizontal="center" vertical="center" shrinkToFit="1"/>
    </xf>
    <xf numFmtId="0" fontId="14" fillId="6" borderId="54" xfId="0" applyFont="1" applyFill="1" applyBorder="1" applyAlignment="1">
      <alignment horizontal="center" vertical="center" shrinkToFit="1"/>
    </xf>
    <xf numFmtId="0" fontId="14" fillId="6" borderId="55" xfId="0" applyFont="1" applyFill="1" applyBorder="1" applyAlignment="1">
      <alignment horizontal="center" vertical="center" shrinkToFit="1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122" xfId="0" applyFont="1" applyBorder="1" applyAlignment="1">
      <alignment horizontal="center" vertical="center"/>
    </xf>
    <xf numFmtId="0" fontId="14" fillId="6" borderId="12" xfId="0" applyFont="1" applyFill="1" applyBorder="1" applyAlignment="1">
      <alignment horizontal="distributed" vertical="center" justifyLastLine="1"/>
    </xf>
    <xf numFmtId="0" fontId="14" fillId="6" borderId="11" xfId="0" applyFont="1" applyFill="1" applyBorder="1" applyAlignment="1">
      <alignment horizontal="distributed" vertical="center" justifyLastLine="1"/>
    </xf>
    <xf numFmtId="0" fontId="14" fillId="6" borderId="13" xfId="0" applyFont="1" applyFill="1" applyBorder="1" applyAlignment="1">
      <alignment horizontal="distributed" vertical="center" justifyLastLine="1"/>
    </xf>
    <xf numFmtId="0" fontId="14" fillId="0" borderId="142" xfId="0" applyFont="1" applyBorder="1" applyAlignment="1" applyProtection="1">
      <alignment vertical="center" shrinkToFit="1"/>
      <protection locked="0"/>
    </xf>
    <xf numFmtId="0" fontId="14" fillId="0" borderId="143" xfId="0" applyFont="1" applyBorder="1" applyAlignment="1" applyProtection="1">
      <alignment vertical="center" shrinkToFit="1"/>
      <protection locked="0"/>
    </xf>
    <xf numFmtId="0" fontId="14" fillId="6" borderId="143" xfId="0" applyFont="1" applyFill="1" applyBorder="1" applyAlignment="1">
      <alignment horizontal="distributed" vertical="center" justifyLastLine="1"/>
    </xf>
    <xf numFmtId="0" fontId="14" fillId="6" borderId="140" xfId="0" applyFont="1" applyFill="1" applyBorder="1" applyAlignment="1">
      <alignment horizontal="distributed" vertical="center" justifyLastLine="1"/>
    </xf>
    <xf numFmtId="0" fontId="14" fillId="6" borderId="141" xfId="0" applyFont="1" applyFill="1" applyBorder="1" applyAlignment="1">
      <alignment horizontal="distributed" vertical="center" justifyLastLine="1"/>
    </xf>
    <xf numFmtId="0" fontId="14" fillId="6" borderId="138" xfId="0" applyFont="1" applyFill="1" applyBorder="1" applyAlignment="1">
      <alignment horizontal="distributed" vertical="center" justifyLastLine="1"/>
    </xf>
    <xf numFmtId="0" fontId="14" fillId="0" borderId="54" xfId="0" applyFont="1" applyBorder="1" applyAlignment="1">
      <alignment vertical="center" shrinkToFit="1"/>
    </xf>
    <xf numFmtId="0" fontId="14" fillId="0" borderId="56" xfId="0" applyFont="1" applyBorder="1" applyAlignment="1">
      <alignment vertical="center" shrinkToFit="1"/>
    </xf>
    <xf numFmtId="0" fontId="14" fillId="6" borderId="111" xfId="0" applyFont="1" applyFill="1" applyBorder="1" applyAlignment="1">
      <alignment horizontal="distributed" vertical="center" justifyLastLine="1"/>
    </xf>
    <xf numFmtId="0" fontId="14" fillId="6" borderId="112" xfId="0" applyFont="1" applyFill="1" applyBorder="1" applyAlignment="1">
      <alignment horizontal="distributed" vertical="center" justifyLastLine="1"/>
    </xf>
    <xf numFmtId="0" fontId="14" fillId="6" borderId="113" xfId="0" applyFont="1" applyFill="1" applyBorder="1" applyAlignment="1">
      <alignment horizontal="distributed" vertical="center" justifyLastLine="1"/>
    </xf>
    <xf numFmtId="0" fontId="22" fillId="0" borderId="111" xfId="0" applyFont="1" applyBorder="1" applyAlignment="1">
      <alignment horizontal="center" vertical="center"/>
    </xf>
    <xf numFmtId="0" fontId="22" fillId="0" borderId="112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14" fillId="0" borderId="0" xfId="0" applyFont="1" applyAlignment="1">
      <alignment vertical="center" shrinkToFit="1"/>
    </xf>
    <xf numFmtId="0" fontId="20" fillId="0" borderId="0" xfId="0" applyFont="1" applyAlignment="1">
      <alignment horizontal="center" vertical="center"/>
    </xf>
    <xf numFmtId="0" fontId="14" fillId="0" borderId="0" xfId="0" applyFont="1" applyAlignment="1">
      <alignment horizontal="distributed" vertical="center" justifyLastLine="1" shrinkToFit="1"/>
    </xf>
    <xf numFmtId="0" fontId="14" fillId="6" borderId="170" xfId="0" applyFont="1" applyFill="1" applyBorder="1" applyAlignment="1">
      <alignment horizontal="center" vertical="center"/>
    </xf>
    <xf numFmtId="0" fontId="14" fillId="6" borderId="168" xfId="0" applyFont="1" applyFill="1" applyBorder="1" applyAlignment="1">
      <alignment horizontal="center" vertical="center"/>
    </xf>
    <xf numFmtId="0" fontId="14" fillId="6" borderId="169" xfId="0" applyFont="1" applyFill="1" applyBorder="1" applyAlignment="1">
      <alignment horizontal="center" vertical="center"/>
    </xf>
    <xf numFmtId="0" fontId="14" fillId="0" borderId="168" xfId="0" applyFont="1" applyBorder="1" applyAlignment="1">
      <alignment vertical="center"/>
    </xf>
    <xf numFmtId="0" fontId="14" fillId="0" borderId="171" xfId="0" applyFont="1" applyBorder="1" applyAlignment="1">
      <alignment vertical="center"/>
    </xf>
    <xf numFmtId="0" fontId="14" fillId="0" borderId="178" xfId="0" applyFont="1" applyBorder="1" applyAlignment="1" applyProtection="1">
      <alignment horizontal="left" vertical="center" shrinkToFit="1"/>
      <protection locked="0"/>
    </xf>
    <xf numFmtId="0" fontId="14" fillId="0" borderId="60" xfId="0" applyFont="1" applyBorder="1" applyAlignment="1" applyProtection="1">
      <alignment horizontal="left" vertical="center" shrinkToFit="1"/>
      <protection locked="0"/>
    </xf>
    <xf numFmtId="0" fontId="14" fillId="0" borderId="186" xfId="0" applyFont="1" applyBorder="1" applyAlignment="1" applyProtection="1">
      <alignment horizontal="left" vertical="center" shrinkToFit="1"/>
      <protection locked="0"/>
    </xf>
    <xf numFmtId="0" fontId="14" fillId="0" borderId="181" xfId="0" applyFont="1" applyBorder="1" applyAlignment="1" applyProtection="1">
      <alignment horizontal="left" vertical="center" shrinkToFit="1"/>
      <protection locked="0"/>
    </xf>
    <xf numFmtId="0" fontId="14" fillId="0" borderId="18" xfId="0" applyFont="1" applyBorder="1" applyAlignment="1" applyProtection="1">
      <alignment horizontal="left" vertical="center" shrinkToFit="1"/>
      <protection locked="0"/>
    </xf>
    <xf numFmtId="0" fontId="14" fillId="0" borderId="182" xfId="0" applyFont="1" applyBorder="1" applyAlignment="1" applyProtection="1">
      <alignment horizontal="left" vertical="center" shrinkToFit="1"/>
      <protection locked="0"/>
    </xf>
    <xf numFmtId="0" fontId="14" fillId="6" borderId="22" xfId="0" applyFont="1" applyFill="1" applyBorder="1" applyAlignment="1">
      <alignment horizontal="center" vertical="center"/>
    </xf>
    <xf numFmtId="0" fontId="14" fillId="6" borderId="33" xfId="0" applyFont="1" applyFill="1" applyBorder="1" applyAlignment="1">
      <alignment horizontal="center" vertical="center"/>
    </xf>
    <xf numFmtId="0" fontId="14" fillId="6" borderId="23" xfId="0" applyFont="1" applyFill="1" applyBorder="1" applyAlignment="1">
      <alignment horizontal="center" vertical="center"/>
    </xf>
    <xf numFmtId="0" fontId="14" fillId="0" borderId="33" xfId="0" applyFont="1" applyBorder="1" applyAlignment="1">
      <alignment vertical="center"/>
    </xf>
    <xf numFmtId="0" fontId="14" fillId="0" borderId="125" xfId="0" applyFont="1" applyBorder="1" applyAlignment="1">
      <alignment vertical="center"/>
    </xf>
    <xf numFmtId="0" fontId="14" fillId="6" borderId="173" xfId="0" applyFont="1" applyFill="1" applyBorder="1" applyAlignment="1">
      <alignment horizontal="center" vertical="center"/>
    </xf>
    <xf numFmtId="0" fontId="14" fillId="6" borderId="174" xfId="0" applyFont="1" applyFill="1" applyBorder="1" applyAlignment="1">
      <alignment horizontal="center" vertical="center"/>
    </xf>
    <xf numFmtId="0" fontId="14" fillId="6" borderId="175" xfId="0" applyFont="1" applyFill="1" applyBorder="1" applyAlignment="1">
      <alignment horizontal="center" vertical="center"/>
    </xf>
    <xf numFmtId="0" fontId="14" fillId="0" borderId="174" xfId="0" applyFont="1" applyBorder="1" applyAlignment="1">
      <alignment vertical="center"/>
    </xf>
    <xf numFmtId="0" fontId="14" fillId="0" borderId="176" xfId="0" applyFont="1" applyBorder="1" applyAlignment="1">
      <alignment vertical="center"/>
    </xf>
    <xf numFmtId="0" fontId="14" fillId="0" borderId="187" xfId="0" applyFont="1" applyBorder="1" applyAlignment="1" applyProtection="1">
      <alignment horizontal="left" vertical="center" shrinkToFit="1"/>
      <protection locked="0"/>
    </xf>
    <xf numFmtId="0" fontId="14" fillId="0" borderId="157" xfId="0" applyFont="1" applyBorder="1" applyAlignment="1" applyProtection="1">
      <alignment horizontal="left" vertical="center" shrinkToFit="1"/>
      <protection locked="0"/>
    </xf>
    <xf numFmtId="0" fontId="14" fillId="0" borderId="188" xfId="0" applyFont="1" applyBorder="1" applyAlignment="1" applyProtection="1">
      <alignment horizontal="left" vertical="center" shrinkToFit="1"/>
      <protection locked="0"/>
    </xf>
    <xf numFmtId="0" fontId="22" fillId="0" borderId="111" xfId="0" applyFont="1" applyBorder="1" applyAlignment="1">
      <alignment horizontal="center" vertical="center" shrinkToFit="1"/>
    </xf>
    <xf numFmtId="0" fontId="22" fillId="0" borderId="112" xfId="0" applyFont="1" applyBorder="1" applyAlignment="1">
      <alignment horizontal="center" vertical="center" shrinkToFit="1"/>
    </xf>
    <xf numFmtId="0" fontId="22" fillId="0" borderId="185" xfId="0" applyFont="1" applyBorder="1" applyAlignment="1">
      <alignment horizontal="center" vertical="center" shrinkToFit="1"/>
    </xf>
    <xf numFmtId="0" fontId="14" fillId="6" borderId="167" xfId="0" applyFont="1" applyFill="1" applyBorder="1" applyAlignment="1">
      <alignment horizontal="distributed" vertical="center" justifyLastLine="1"/>
    </xf>
    <xf numFmtId="0" fontId="14" fillId="6" borderId="168" xfId="0" applyFont="1" applyFill="1" applyBorder="1" applyAlignment="1">
      <alignment horizontal="distributed" vertical="center" justifyLastLine="1"/>
    </xf>
    <xf numFmtId="0" fontId="14" fillId="6" borderId="169" xfId="0" applyFont="1" applyFill="1" applyBorder="1" applyAlignment="1">
      <alignment horizontal="distributed" vertical="center" justifyLastLine="1"/>
    </xf>
    <xf numFmtId="0" fontId="14" fillId="6" borderId="119" xfId="0" applyFont="1" applyFill="1" applyBorder="1" applyAlignment="1">
      <alignment horizontal="distributed" vertical="center" justifyLastLine="1"/>
    </xf>
    <xf numFmtId="0" fontId="14" fillId="6" borderId="33" xfId="0" applyFont="1" applyFill="1" applyBorder="1" applyAlignment="1">
      <alignment horizontal="distributed" vertical="center" justifyLastLine="1"/>
    </xf>
    <xf numFmtId="0" fontId="14" fillId="6" borderId="23" xfId="0" applyFont="1" applyFill="1" applyBorder="1" applyAlignment="1">
      <alignment horizontal="distributed" vertical="center" justifyLastLine="1"/>
    </xf>
    <xf numFmtId="0" fontId="14" fillId="0" borderId="0" xfId="0" applyFont="1" applyAlignment="1" applyProtection="1">
      <alignment horizontal="left" vertical="center" shrinkToFit="1"/>
      <protection locked="0"/>
    </xf>
    <xf numFmtId="0" fontId="14" fillId="6" borderId="170" xfId="0" applyFont="1" applyFill="1" applyBorder="1" applyAlignment="1">
      <alignment horizontal="distributed" vertical="center" justifyLastLine="1"/>
    </xf>
    <xf numFmtId="0" fontId="14" fillId="0" borderId="86" xfId="0" applyFont="1" applyBorder="1" applyAlignment="1" applyProtection="1">
      <alignment vertical="center" shrinkToFit="1"/>
      <protection locked="0"/>
    </xf>
    <xf numFmtId="0" fontId="14" fillId="0" borderId="95" xfId="0" applyFont="1" applyBorder="1" applyAlignment="1" applyProtection="1">
      <alignment vertical="center" shrinkToFit="1"/>
      <protection locked="0"/>
    </xf>
    <xf numFmtId="0" fontId="14" fillId="6" borderId="9" xfId="0" applyFont="1" applyFill="1" applyBorder="1" applyAlignment="1">
      <alignment horizontal="distributed" vertical="center" justifyLastLine="1"/>
    </xf>
    <xf numFmtId="0" fontId="14" fillId="6" borderId="0" xfId="0" applyFont="1" applyFill="1" applyAlignment="1">
      <alignment horizontal="distributed" vertical="center" justifyLastLine="1"/>
    </xf>
    <xf numFmtId="0" fontId="14" fillId="6" borderId="10" xfId="0" applyFont="1" applyFill="1" applyBorder="1" applyAlignment="1">
      <alignment horizontal="distributed" vertical="center" justifyLastLine="1"/>
    </xf>
    <xf numFmtId="0" fontId="14" fillId="0" borderId="137" xfId="0" applyFont="1" applyBorder="1" applyAlignment="1" applyProtection="1">
      <alignment vertical="center" shrinkToFit="1"/>
      <protection locked="0"/>
    </xf>
    <xf numFmtId="0" fontId="14" fillId="0" borderId="138" xfId="0" applyFont="1" applyBorder="1" applyAlignment="1" applyProtection="1">
      <alignment vertical="center" shrinkToFit="1"/>
      <protection locked="0"/>
    </xf>
    <xf numFmtId="0" fontId="14" fillId="6" borderId="165" xfId="0" applyFont="1" applyFill="1" applyBorder="1" applyAlignment="1">
      <alignment horizontal="center" vertical="center"/>
    </xf>
    <xf numFmtId="0" fontId="14" fillId="6" borderId="133" xfId="0" applyFont="1" applyFill="1" applyBorder="1" applyAlignment="1">
      <alignment horizontal="center" vertical="center"/>
    </xf>
    <xf numFmtId="0" fontId="14" fillId="6" borderId="134" xfId="0" applyFont="1" applyFill="1" applyBorder="1" applyAlignment="1">
      <alignment horizontal="center" vertical="center"/>
    </xf>
    <xf numFmtId="0" fontId="14" fillId="0" borderId="132" xfId="0" applyFont="1" applyBorder="1" applyAlignment="1" applyProtection="1">
      <alignment vertical="center"/>
      <protection locked="0"/>
    </xf>
    <xf numFmtId="0" fontId="14" fillId="0" borderId="133" xfId="0" applyFont="1" applyBorder="1" applyAlignment="1" applyProtection="1">
      <alignment vertical="center"/>
      <protection locked="0"/>
    </xf>
    <xf numFmtId="0" fontId="14" fillId="0" borderId="164" xfId="0" applyFont="1" applyBorder="1" applyAlignment="1" applyProtection="1">
      <alignment vertical="center"/>
      <protection locked="0"/>
    </xf>
    <xf numFmtId="0" fontId="14" fillId="0" borderId="179" xfId="0" applyFont="1" applyBorder="1" applyAlignment="1" applyProtection="1">
      <alignment vertical="center" shrinkToFit="1"/>
      <protection locked="0"/>
    </xf>
    <xf numFmtId="0" fontId="14" fillId="0" borderId="170" xfId="0" applyFont="1" applyBorder="1" applyAlignment="1" applyProtection="1">
      <alignment vertical="center" shrinkToFit="1"/>
      <protection locked="0"/>
    </xf>
    <xf numFmtId="0" fontId="20" fillId="0" borderId="0" xfId="0" applyFont="1" applyAlignment="1" applyProtection="1">
      <alignment horizontal="center" vertical="center" shrinkToFit="1"/>
      <protection locked="0"/>
    </xf>
    <xf numFmtId="0" fontId="14" fillId="0" borderId="2" xfId="0" applyFont="1" applyBorder="1" applyAlignment="1" applyProtection="1">
      <alignment horizontal="left" vertical="center" shrinkToFit="1"/>
      <protection locked="0"/>
    </xf>
    <xf numFmtId="0" fontId="14" fillId="0" borderId="48" xfId="0" applyFont="1" applyBorder="1" applyAlignment="1" applyProtection="1">
      <alignment horizontal="left" vertical="center" shrinkToFit="1"/>
      <protection locked="0"/>
    </xf>
    <xf numFmtId="0" fontId="14" fillId="6" borderId="109" xfId="0" applyFont="1" applyFill="1" applyBorder="1" applyAlignment="1">
      <alignment horizontal="center" vertical="center" shrinkToFit="1"/>
    </xf>
    <xf numFmtId="0" fontId="14" fillId="6" borderId="110" xfId="0" applyFont="1" applyFill="1" applyBorder="1" applyAlignment="1">
      <alignment horizontal="center" vertical="center" shrinkToFit="1"/>
    </xf>
    <xf numFmtId="0" fontId="14" fillId="6" borderId="34" xfId="0" applyFont="1" applyFill="1" applyBorder="1" applyAlignment="1">
      <alignment horizontal="distributed" vertical="center" justifyLastLine="1"/>
    </xf>
    <xf numFmtId="0" fontId="14" fillId="6" borderId="1" xfId="0" applyFont="1" applyFill="1" applyBorder="1" applyAlignment="1">
      <alignment horizontal="distributed" vertical="center" justifyLastLine="1"/>
    </xf>
    <xf numFmtId="0" fontId="14" fillId="6" borderId="5" xfId="0" applyFont="1" applyFill="1" applyBorder="1" applyAlignment="1">
      <alignment horizontal="distributed" vertical="center" justifyLastLine="1"/>
    </xf>
    <xf numFmtId="0" fontId="14" fillId="6" borderId="35" xfId="0" applyFont="1" applyFill="1" applyBorder="1" applyAlignment="1">
      <alignment horizontal="distributed" vertical="center" justifyLastLine="1"/>
    </xf>
    <xf numFmtId="0" fontId="24" fillId="6" borderId="36" xfId="0" applyFont="1" applyFill="1" applyBorder="1" applyAlignment="1">
      <alignment vertical="center" wrapText="1"/>
    </xf>
    <xf numFmtId="0" fontId="24" fillId="6" borderId="24" xfId="0" applyFont="1" applyFill="1" applyBorder="1" applyAlignment="1">
      <alignment vertical="center" wrapText="1"/>
    </xf>
    <xf numFmtId="0" fontId="24" fillId="6" borderId="37" xfId="0" applyFont="1" applyFill="1" applyBorder="1" applyAlignment="1">
      <alignment vertical="center" wrapText="1"/>
    </xf>
    <xf numFmtId="0" fontId="24" fillId="6" borderId="15" xfId="0" applyFont="1" applyFill="1" applyBorder="1" applyAlignment="1">
      <alignment vertical="center" wrapText="1"/>
    </xf>
    <xf numFmtId="0" fontId="24" fillId="6" borderId="38" xfId="0" applyFont="1" applyFill="1" applyBorder="1" applyAlignment="1">
      <alignment vertical="center" wrapText="1"/>
    </xf>
    <xf numFmtId="0" fontId="24" fillId="6" borderId="19" xfId="0" applyFont="1" applyFill="1" applyBorder="1" applyAlignment="1">
      <alignment vertical="center" wrapText="1"/>
    </xf>
    <xf numFmtId="0" fontId="20" fillId="0" borderId="9" xfId="0" applyFont="1" applyBorder="1" applyAlignment="1" applyProtection="1">
      <alignment horizontal="center" vertical="center" shrinkToFit="1"/>
      <protection locked="0"/>
    </xf>
    <xf numFmtId="0" fontId="14" fillId="0" borderId="0" xfId="0" applyFont="1" applyAlignment="1" applyProtection="1">
      <alignment vertical="center" shrinkToFit="1"/>
      <protection locked="0"/>
    </xf>
    <xf numFmtId="0" fontId="14" fillId="6" borderId="17" xfId="0" applyFont="1" applyFill="1" applyBorder="1" applyAlignment="1">
      <alignment horizontal="distributed" vertical="center" justifyLastLine="1"/>
    </xf>
    <xf numFmtId="0" fontId="14" fillId="0" borderId="9" xfId="0" applyFont="1" applyBorder="1" applyAlignment="1" applyProtection="1">
      <alignment vertical="center" shrinkToFit="1"/>
      <protection locked="0"/>
    </xf>
    <xf numFmtId="0" fontId="14" fillId="0" borderId="16" xfId="0" applyFont="1" applyBorder="1" applyAlignment="1" applyProtection="1">
      <alignment vertical="center" shrinkToFit="1"/>
      <protection locked="0"/>
    </xf>
    <xf numFmtId="0" fontId="14" fillId="0" borderId="1" xfId="0" applyFont="1" applyBorder="1" applyAlignment="1" applyProtection="1">
      <alignment vertical="center" shrinkToFit="1"/>
      <protection locked="0"/>
    </xf>
    <xf numFmtId="0" fontId="20" fillId="0" borderId="8" xfId="0" applyFont="1" applyBorder="1" applyAlignment="1" applyProtection="1">
      <alignment horizontal="center" vertical="center" shrinkToFit="1"/>
      <protection locked="0"/>
    </xf>
    <xf numFmtId="0" fontId="20" fillId="0" borderId="1" xfId="0" applyFont="1" applyBorder="1" applyAlignment="1" applyProtection="1">
      <alignment horizontal="center" vertical="center" shrinkToFit="1"/>
      <protection locked="0"/>
    </xf>
    <xf numFmtId="0" fontId="14" fillId="0" borderId="54" xfId="0" applyFont="1" applyBorder="1" applyAlignment="1" applyProtection="1">
      <alignment horizontal="center" vertical="center" shrinkToFit="1"/>
      <protection locked="0"/>
    </xf>
    <xf numFmtId="0" fontId="14" fillId="6" borderId="111" xfId="0" applyFont="1" applyFill="1" applyBorder="1" applyAlignment="1">
      <alignment horizontal="center" vertical="center" shrinkToFit="1"/>
    </xf>
    <xf numFmtId="177" fontId="14" fillId="0" borderId="112" xfId="0" applyNumberFormat="1" applyFont="1" applyBorder="1" applyAlignment="1" applyProtection="1">
      <alignment horizontal="center" vertical="center"/>
      <protection locked="0"/>
    </xf>
    <xf numFmtId="177" fontId="14" fillId="0" borderId="114" xfId="0" applyNumberFormat="1" applyFont="1" applyBorder="1" applyAlignment="1" applyProtection="1">
      <alignment horizontal="center" vertical="center"/>
      <protection locked="0"/>
    </xf>
    <xf numFmtId="0" fontId="14" fillId="0" borderId="14" xfId="0" applyFont="1" applyBorder="1" applyAlignment="1" applyProtection="1">
      <alignment vertical="center" shrinkToFit="1"/>
      <protection locked="0"/>
    </xf>
    <xf numFmtId="0" fontId="20" fillId="0" borderId="111" xfId="0" applyFont="1" applyBorder="1" applyAlignment="1" applyProtection="1">
      <alignment horizontal="right" vertical="center"/>
      <protection locked="0"/>
    </xf>
    <xf numFmtId="0" fontId="20" fillId="0" borderId="112" xfId="0" applyFont="1" applyBorder="1" applyAlignment="1" applyProtection="1">
      <alignment horizontal="right" vertical="center"/>
      <protection locked="0"/>
    </xf>
    <xf numFmtId="0" fontId="20" fillId="0" borderId="112" xfId="0" applyFont="1" applyBorder="1" applyAlignment="1" applyProtection="1">
      <alignment horizontal="center" vertical="center"/>
      <protection locked="0"/>
    </xf>
    <xf numFmtId="0" fontId="14" fillId="6" borderId="111" xfId="0" applyFont="1" applyFill="1" applyBorder="1" applyAlignment="1">
      <alignment horizontal="center" vertical="center"/>
    </xf>
    <xf numFmtId="0" fontId="14" fillId="6" borderId="112" xfId="0" applyFont="1" applyFill="1" applyBorder="1" applyAlignment="1">
      <alignment horizontal="center" vertical="center"/>
    </xf>
    <xf numFmtId="0" fontId="14" fillId="6" borderId="113" xfId="0" applyFont="1" applyFill="1" applyBorder="1" applyAlignment="1">
      <alignment horizontal="center" vertical="center"/>
    </xf>
    <xf numFmtId="0" fontId="14" fillId="0" borderId="112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>
      <alignment horizontal="center" vertical="center"/>
    </xf>
    <xf numFmtId="177" fontId="14" fillId="0" borderId="0" xfId="0" applyNumberFormat="1" applyFont="1" applyAlignment="1">
      <alignment horizontal="right"/>
    </xf>
    <xf numFmtId="0" fontId="14" fillId="6" borderId="40" xfId="0" applyFont="1" applyFill="1" applyBorder="1" applyAlignment="1">
      <alignment horizontal="distributed" vertical="center" justifyLastLine="1"/>
    </xf>
    <xf numFmtId="0" fontId="14" fillId="6" borderId="39" xfId="0" applyFont="1" applyFill="1" applyBorder="1" applyAlignment="1">
      <alignment horizontal="distributed" vertical="center" justifyLastLine="1"/>
    </xf>
    <xf numFmtId="0" fontId="14" fillId="0" borderId="44" xfId="0" applyFont="1" applyBorder="1" applyAlignment="1" applyProtection="1">
      <alignment vertical="center" shrinkToFit="1"/>
      <protection locked="0"/>
    </xf>
    <xf numFmtId="0" fontId="14" fillId="0" borderId="45" xfId="0" applyFont="1" applyBorder="1" applyAlignment="1" applyProtection="1">
      <alignment vertical="center" shrinkToFit="1"/>
      <protection locked="0"/>
    </xf>
    <xf numFmtId="0" fontId="14" fillId="0" borderId="46" xfId="0" applyFont="1" applyBorder="1" applyAlignment="1" applyProtection="1">
      <alignment vertical="center" shrinkToFit="1"/>
      <protection locked="0"/>
    </xf>
    <xf numFmtId="0" fontId="14" fillId="6" borderId="44" xfId="0" applyFont="1" applyFill="1" applyBorder="1" applyAlignment="1">
      <alignment horizontal="distributed" vertical="center" justifyLastLine="1"/>
    </xf>
    <xf numFmtId="0" fontId="14" fillId="6" borderId="45" xfId="0" applyFont="1" applyFill="1" applyBorder="1" applyAlignment="1">
      <alignment horizontal="distributed" vertical="center" justifyLastLine="1"/>
    </xf>
    <xf numFmtId="0" fontId="14" fillId="6" borderId="46" xfId="0" applyFont="1" applyFill="1" applyBorder="1" applyAlignment="1">
      <alignment horizontal="distributed" vertical="center" justifyLastLine="1"/>
    </xf>
    <xf numFmtId="0" fontId="14" fillId="0" borderId="45" xfId="0" applyFont="1" applyBorder="1" applyAlignment="1" applyProtection="1">
      <alignment vertical="center"/>
      <protection locked="0"/>
    </xf>
    <xf numFmtId="0" fontId="14" fillId="0" borderId="47" xfId="0" applyFont="1" applyBorder="1" applyAlignment="1" applyProtection="1">
      <alignment vertical="center"/>
      <protection locked="0"/>
    </xf>
    <xf numFmtId="0" fontId="14" fillId="6" borderId="41" xfId="0" applyFont="1" applyFill="1" applyBorder="1" applyAlignment="1">
      <alignment horizontal="distributed" vertical="center" justifyLastLine="1"/>
    </xf>
    <xf numFmtId="0" fontId="14" fillId="6" borderId="25" xfId="0" applyFont="1" applyFill="1" applyBorder="1" applyAlignment="1">
      <alignment horizontal="distributed" vertical="center" justifyLastLine="1"/>
    </xf>
    <xf numFmtId="0" fontId="14" fillId="0" borderId="3" xfId="0" applyFont="1" applyBorder="1" applyAlignment="1" applyProtection="1">
      <alignment vertical="center" shrinkToFit="1"/>
      <protection locked="0"/>
    </xf>
    <xf numFmtId="0" fontId="14" fillId="0" borderId="4" xfId="0" applyFont="1" applyBorder="1" applyAlignment="1" applyProtection="1">
      <alignment vertical="center" shrinkToFit="1"/>
      <protection locked="0"/>
    </xf>
    <xf numFmtId="0" fontId="14" fillId="0" borderId="30" xfId="0" applyFont="1" applyBorder="1" applyAlignment="1" applyProtection="1">
      <alignment vertical="center" shrinkToFit="1"/>
      <protection locked="0"/>
    </xf>
    <xf numFmtId="0" fontId="24" fillId="6" borderId="3" xfId="0" applyFont="1" applyFill="1" applyBorder="1" applyAlignment="1">
      <alignment vertical="center" wrapText="1" shrinkToFit="1"/>
    </xf>
    <xf numFmtId="0" fontId="24" fillId="6" borderId="4" xfId="0" applyFont="1" applyFill="1" applyBorder="1" applyAlignment="1">
      <alignment vertical="center" shrinkToFit="1"/>
    </xf>
    <xf numFmtId="0" fontId="24" fillId="6" borderId="30" xfId="0" applyFont="1" applyFill="1" applyBorder="1" applyAlignment="1">
      <alignment vertical="center" shrinkToFit="1"/>
    </xf>
    <xf numFmtId="0" fontId="14" fillId="0" borderId="2" xfId="0" applyFont="1" applyBorder="1" applyAlignment="1" applyProtection="1">
      <alignment vertical="center" shrinkToFit="1"/>
      <protection locked="0"/>
    </xf>
    <xf numFmtId="0" fontId="14" fillId="0" borderId="48" xfId="0" applyFont="1" applyBorder="1" applyAlignment="1" applyProtection="1">
      <alignment vertical="center" shrinkToFit="1"/>
      <protection locked="0"/>
    </xf>
    <xf numFmtId="0" fontId="17" fillId="0" borderId="19" xfId="0" applyFont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 shrinkToFit="1"/>
    </xf>
    <xf numFmtId="0" fontId="17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6" borderId="38" xfId="0" applyFont="1" applyFill="1" applyBorder="1" applyAlignment="1">
      <alignment horizontal="distributed" vertical="center" justifyLastLine="1"/>
    </xf>
    <xf numFmtId="0" fontId="14" fillId="6" borderId="19" xfId="0" applyFont="1" applyFill="1" applyBorder="1" applyAlignment="1">
      <alignment horizontal="distributed" vertical="center" justifyLastLine="1"/>
    </xf>
    <xf numFmtId="0" fontId="14" fillId="0" borderId="27" xfId="0" applyFont="1" applyBorder="1" applyAlignment="1" applyProtection="1">
      <alignment horizontal="left" vertical="center"/>
      <protection locked="0"/>
    </xf>
    <xf numFmtId="0" fontId="14" fillId="0" borderId="28" xfId="0" applyFont="1" applyBorder="1" applyAlignment="1" applyProtection="1">
      <alignment horizontal="left" vertical="center"/>
      <protection locked="0"/>
    </xf>
    <xf numFmtId="0" fontId="14" fillId="0" borderId="3" xfId="0" applyFont="1" applyBorder="1" applyAlignment="1" applyProtection="1">
      <alignment horizontal="left" vertical="center"/>
      <protection locked="0"/>
    </xf>
    <xf numFmtId="0" fontId="14" fillId="0" borderId="4" xfId="0" applyFont="1" applyBorder="1" applyAlignment="1" applyProtection="1">
      <alignment horizontal="left" vertical="center"/>
      <protection locked="0"/>
    </xf>
    <xf numFmtId="0" fontId="14" fillId="6" borderId="49" xfId="0" applyFont="1" applyFill="1" applyBorder="1" applyAlignment="1">
      <alignment horizontal="distributed" vertical="center" justifyLastLine="1"/>
    </xf>
    <xf numFmtId="0" fontId="14" fillId="0" borderId="12" xfId="0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 applyProtection="1">
      <alignment horizontal="center" vertical="center"/>
      <protection locked="0"/>
    </xf>
    <xf numFmtId="0" fontId="14" fillId="6" borderId="12" xfId="0" applyFont="1" applyFill="1" applyBorder="1" applyAlignment="1">
      <alignment horizontal="center" vertical="center" shrinkToFit="1"/>
    </xf>
    <xf numFmtId="0" fontId="14" fillId="6" borderId="11" xfId="0" applyFont="1" applyFill="1" applyBorder="1" applyAlignment="1">
      <alignment horizontal="center" vertical="center" shrinkToFit="1"/>
    </xf>
    <xf numFmtId="0" fontId="14" fillId="6" borderId="13" xfId="0" applyFont="1" applyFill="1" applyBorder="1" applyAlignment="1">
      <alignment horizontal="center" vertical="center" shrinkToFit="1"/>
    </xf>
    <xf numFmtId="0" fontId="14" fillId="0" borderId="13" xfId="0" applyFont="1" applyBorder="1" applyAlignment="1" applyProtection="1">
      <alignment horizontal="center" vertical="center"/>
      <protection locked="0"/>
    </xf>
    <xf numFmtId="0" fontId="14" fillId="6" borderId="106" xfId="0" applyFont="1" applyFill="1" applyBorder="1" applyAlignment="1">
      <alignment horizontal="center" vertical="center" shrinkToFit="1"/>
    </xf>
    <xf numFmtId="0" fontId="14" fillId="6" borderId="57" xfId="0" applyFont="1" applyFill="1" applyBorder="1" applyAlignment="1">
      <alignment horizontal="center" vertical="center" shrinkToFit="1"/>
    </xf>
    <xf numFmtId="0" fontId="14" fillId="6" borderId="107" xfId="0" applyFont="1" applyFill="1" applyBorder="1" applyAlignment="1">
      <alignment horizontal="center" vertical="center" shrinkToFit="1"/>
    </xf>
    <xf numFmtId="0" fontId="14" fillId="6" borderId="7" xfId="0" applyFont="1" applyFill="1" applyBorder="1" applyAlignment="1">
      <alignment horizontal="center" vertical="center" shrinkToFit="1"/>
    </xf>
    <xf numFmtId="0" fontId="14" fillId="6" borderId="2" xfId="0" applyFont="1" applyFill="1" applyBorder="1" applyAlignment="1">
      <alignment horizontal="center" vertical="center" shrinkToFit="1"/>
    </xf>
    <xf numFmtId="0" fontId="14" fillId="6" borderId="6" xfId="0" applyFont="1" applyFill="1" applyBorder="1" applyAlignment="1">
      <alignment horizontal="center" vertical="center" shrinkToFit="1"/>
    </xf>
    <xf numFmtId="0" fontId="14" fillId="0" borderId="27" xfId="0" applyFont="1" applyBorder="1" applyAlignment="1" applyProtection="1">
      <alignment vertical="center"/>
      <protection locked="0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9" xfId="0" applyFont="1" applyBorder="1" applyAlignment="1" applyProtection="1">
      <alignment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5" xfId="0" applyFont="1" applyBorder="1" applyAlignment="1" applyProtection="1">
      <alignment horizontal="center" vertical="center"/>
      <protection locked="0"/>
    </xf>
    <xf numFmtId="0" fontId="14" fillId="0" borderId="45" xfId="0" applyFont="1" applyBorder="1" applyAlignment="1">
      <alignment horizontal="center" vertical="center" shrinkToFit="1"/>
    </xf>
    <xf numFmtId="0" fontId="14" fillId="0" borderId="47" xfId="0" applyFont="1" applyBorder="1" applyAlignment="1">
      <alignment horizontal="center" vertical="center" shrinkToFit="1"/>
    </xf>
    <xf numFmtId="0" fontId="14" fillId="6" borderId="42" xfId="0" applyFont="1" applyFill="1" applyBorder="1" applyAlignment="1">
      <alignment horizontal="distributed" vertical="center" justifyLastLine="1"/>
    </xf>
    <xf numFmtId="0" fontId="14" fillId="6" borderId="32" xfId="0" applyFont="1" applyFill="1" applyBorder="1" applyAlignment="1">
      <alignment horizontal="distributed" vertical="center" justifyLastLine="1"/>
    </xf>
    <xf numFmtId="0" fontId="14" fillId="6" borderId="58" xfId="0" applyFont="1" applyFill="1" applyBorder="1" applyAlignment="1">
      <alignment horizontal="distributed" vertical="center" justifyLastLine="1"/>
    </xf>
    <xf numFmtId="0" fontId="14" fillId="6" borderId="59" xfId="0" applyFont="1" applyFill="1" applyBorder="1" applyAlignment="1">
      <alignment horizontal="distributed" vertical="center" justifyLastLine="1"/>
    </xf>
    <xf numFmtId="0" fontId="14" fillId="0" borderId="4" xfId="0" applyFont="1" applyBorder="1" applyAlignment="1" applyProtection="1">
      <alignment horizontal="center" vertical="center" shrinkToFit="1"/>
      <protection locked="0"/>
    </xf>
    <xf numFmtId="0" fontId="14" fillId="0" borderId="30" xfId="0" applyFont="1" applyBorder="1" applyAlignment="1" applyProtection="1">
      <alignment horizontal="center" vertical="center" shrinkToFit="1"/>
      <protection locked="0"/>
    </xf>
    <xf numFmtId="0" fontId="14" fillId="0" borderId="3" xfId="0" applyFont="1" applyBorder="1" applyAlignment="1" applyProtection="1">
      <alignment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4" fillId="0" borderId="50" xfId="0" applyFont="1" applyBorder="1" applyAlignment="1" applyProtection="1">
      <alignment vertical="center"/>
      <protection locked="0"/>
    </xf>
    <xf numFmtId="0" fontId="14" fillId="6" borderId="38" xfId="0" applyFont="1" applyFill="1" applyBorder="1" applyAlignment="1">
      <alignment horizontal="center" vertical="center" shrinkToFit="1"/>
    </xf>
    <xf numFmtId="0" fontId="14" fillId="6" borderId="19" xfId="0" applyFont="1" applyFill="1" applyBorder="1" applyAlignment="1">
      <alignment horizontal="center" vertical="center" shrinkToFit="1"/>
    </xf>
    <xf numFmtId="0" fontId="14" fillId="0" borderId="8" xfId="0" applyFont="1" applyBorder="1" applyAlignment="1" applyProtection="1">
      <alignment vertical="center" shrinkToFit="1"/>
      <protection locked="0"/>
    </xf>
    <xf numFmtId="0" fontId="14" fillId="0" borderId="5" xfId="0" applyFont="1" applyBorder="1" applyAlignment="1" applyProtection="1">
      <alignment vertical="center" shrinkToFit="1"/>
      <protection locked="0"/>
    </xf>
    <xf numFmtId="0" fontId="14" fillId="6" borderId="8" xfId="0" applyFont="1" applyFill="1" applyBorder="1" applyAlignment="1">
      <alignment horizontal="center" vertical="center" shrinkToFit="1"/>
    </xf>
    <xf numFmtId="0" fontId="14" fillId="6" borderId="1" xfId="0" applyFont="1" applyFill="1" applyBorder="1" applyAlignment="1">
      <alignment horizontal="center" vertical="center" shrinkToFit="1"/>
    </xf>
    <xf numFmtId="0" fontId="14" fillId="6" borderId="5" xfId="0" applyFont="1" applyFill="1" applyBorder="1" applyAlignment="1">
      <alignment horizontal="center" vertical="center" shrinkToFit="1"/>
    </xf>
    <xf numFmtId="0" fontId="14" fillId="6" borderId="51" xfId="0" applyFont="1" applyFill="1" applyBorder="1" applyAlignment="1">
      <alignment horizontal="center" vertical="center" shrinkToFit="1"/>
    </xf>
    <xf numFmtId="0" fontId="14" fillId="6" borderId="52" xfId="0" applyFont="1" applyFill="1" applyBorder="1" applyAlignment="1">
      <alignment horizontal="center" vertical="center" shrinkToFit="1"/>
    </xf>
    <xf numFmtId="49" fontId="14" fillId="0" borderId="54" xfId="0" applyNumberFormat="1" applyFont="1" applyBorder="1" applyAlignment="1" applyProtection="1">
      <alignment horizontal="center" vertical="center" shrinkToFit="1"/>
      <protection locked="0"/>
    </xf>
    <xf numFmtId="0" fontId="14" fillId="0" borderId="55" xfId="0" applyFont="1" applyBorder="1" applyAlignment="1" applyProtection="1">
      <alignment horizontal="center" vertical="center" shrinkToFit="1"/>
      <protection locked="0"/>
    </xf>
    <xf numFmtId="0" fontId="18" fillId="0" borderId="12" xfId="0" applyFont="1" applyBorder="1" applyAlignment="1" applyProtection="1">
      <alignment horizontal="center" vertical="center"/>
      <protection locked="0"/>
    </xf>
    <xf numFmtId="0" fontId="18" fillId="0" borderId="11" xfId="0" applyFont="1" applyBorder="1" applyAlignment="1" applyProtection="1">
      <alignment horizontal="center" vertical="center"/>
      <protection locked="0"/>
    </xf>
    <xf numFmtId="0" fontId="18" fillId="0" borderId="11" xfId="0" applyFont="1" applyBorder="1" applyAlignment="1" applyProtection="1">
      <alignment horizontal="center" vertical="center" shrinkToFit="1"/>
      <protection locked="0"/>
    </xf>
    <xf numFmtId="0" fontId="18" fillId="0" borderId="13" xfId="0" applyFont="1" applyBorder="1" applyAlignment="1" applyProtection="1">
      <alignment horizontal="center" vertical="center" shrinkToFit="1"/>
      <protection locked="0"/>
    </xf>
    <xf numFmtId="0" fontId="14" fillId="6" borderId="31" xfId="0" applyFont="1" applyFill="1" applyBorder="1" applyAlignment="1">
      <alignment horizontal="distributed" vertical="center" justifyLastLine="1"/>
    </xf>
    <xf numFmtId="0" fontId="19" fillId="0" borderId="27" xfId="0" applyFont="1" applyBorder="1" applyAlignment="1" applyProtection="1">
      <alignment vertical="center"/>
      <protection locked="0"/>
    </xf>
    <xf numFmtId="0" fontId="19" fillId="0" borderId="28" xfId="0" applyFont="1" applyBorder="1" applyAlignment="1" applyProtection="1">
      <alignment vertical="center"/>
      <protection locked="0"/>
    </xf>
    <xf numFmtId="0" fontId="19" fillId="0" borderId="62" xfId="0" applyFont="1" applyBorder="1" applyAlignment="1" applyProtection="1">
      <alignment vertical="center"/>
      <protection locked="0"/>
    </xf>
    <xf numFmtId="0" fontId="19" fillId="0" borderId="29" xfId="0" applyFont="1" applyBorder="1" applyAlignment="1" applyProtection="1">
      <alignment vertical="center"/>
      <protection locked="0"/>
    </xf>
    <xf numFmtId="0" fontId="14" fillId="6" borderId="63" xfId="0" applyFont="1" applyFill="1" applyBorder="1" applyAlignment="1">
      <alignment horizontal="center" vertical="center" shrinkToFit="1"/>
    </xf>
    <xf numFmtId="0" fontId="14" fillId="0" borderId="53" xfId="0" applyFont="1" applyBorder="1" applyAlignment="1" applyProtection="1">
      <alignment horizontal="center" vertical="center" shrinkToFit="1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21" fillId="0" borderId="53" xfId="0" applyFont="1" applyBorder="1" applyAlignment="1" applyProtection="1">
      <alignment horizontal="center" vertical="center"/>
      <protection locked="0"/>
    </xf>
    <xf numFmtId="0" fontId="21" fillId="0" borderId="54" xfId="0" applyFont="1" applyBorder="1" applyAlignment="1" applyProtection="1">
      <alignment horizontal="center" vertical="center"/>
      <protection locked="0"/>
    </xf>
    <xf numFmtId="0" fontId="21" fillId="0" borderId="56" xfId="0" applyFont="1" applyBorder="1" applyAlignment="1" applyProtection="1">
      <alignment horizontal="center" vertical="center"/>
      <protection locked="0"/>
    </xf>
    <xf numFmtId="177" fontId="14" fillId="0" borderId="12" xfId="0" applyNumberFormat="1" applyFont="1" applyBorder="1" applyAlignment="1" applyProtection="1">
      <alignment horizontal="center" vertical="center"/>
      <protection locked="0"/>
    </xf>
    <xf numFmtId="177" fontId="14" fillId="0" borderId="11" xfId="0" applyNumberFormat="1" applyFont="1" applyBorder="1" applyAlignment="1" applyProtection="1">
      <alignment horizontal="center" vertical="center"/>
      <protection locked="0"/>
    </xf>
    <xf numFmtId="177" fontId="14" fillId="0" borderId="26" xfId="0" applyNumberFormat="1" applyFont="1" applyBorder="1" applyAlignment="1" applyProtection="1">
      <alignment horizontal="center" vertical="center"/>
      <protection locked="0"/>
    </xf>
    <xf numFmtId="0" fontId="14" fillId="6" borderId="3" xfId="0" applyFont="1" applyFill="1" applyBorder="1" applyAlignment="1">
      <alignment horizontal="distributed" vertical="center" justifyLastLine="1"/>
    </xf>
    <xf numFmtId="0" fontId="14" fillId="6" borderId="4" xfId="0" applyFont="1" applyFill="1" applyBorder="1" applyAlignment="1">
      <alignment horizontal="distributed" vertical="center" justifyLastLine="1"/>
    </xf>
    <xf numFmtId="0" fontId="14" fillId="6" borderId="30" xfId="0" applyFont="1" applyFill="1" applyBorder="1" applyAlignment="1">
      <alignment horizontal="distributed" vertical="center" justifyLastLine="1"/>
    </xf>
    <xf numFmtId="0" fontId="14" fillId="0" borderId="4" xfId="0" applyFont="1" applyBorder="1" applyAlignment="1">
      <alignment horizontal="center" vertical="center" shrinkToFit="1"/>
    </xf>
    <xf numFmtId="0" fontId="14" fillId="0" borderId="50" xfId="0" applyFont="1" applyBorder="1" applyAlignment="1">
      <alignment horizontal="center" vertical="center" shrinkToFit="1"/>
    </xf>
    <xf numFmtId="0" fontId="14" fillId="0" borderId="1" xfId="0" applyFont="1" applyBorder="1" applyAlignment="1" applyProtection="1">
      <alignment horizontal="right" vertical="center"/>
      <protection locked="0"/>
    </xf>
    <xf numFmtId="0" fontId="14" fillId="0" borderId="2" xfId="0" applyFont="1" applyBorder="1" applyAlignment="1" applyProtection="1">
      <alignment horizontal="right" vertical="center"/>
      <protection locked="0"/>
    </xf>
    <xf numFmtId="0" fontId="14" fillId="0" borderId="1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 shrinkToFit="1"/>
      <protection locked="0"/>
    </xf>
    <xf numFmtId="0" fontId="14" fillId="6" borderId="8" xfId="0" applyFont="1" applyFill="1" applyBorder="1" applyAlignment="1">
      <alignment horizontal="center" vertical="center" justifyLastLine="1" shrinkToFit="1"/>
    </xf>
    <xf numFmtId="0" fontId="14" fillId="6" borderId="1" xfId="0" applyFont="1" applyFill="1" applyBorder="1" applyAlignment="1">
      <alignment horizontal="center" vertical="center" justifyLastLine="1" shrinkToFit="1"/>
    </xf>
    <xf numFmtId="0" fontId="14" fillId="6" borderId="5" xfId="0" applyFont="1" applyFill="1" applyBorder="1" applyAlignment="1">
      <alignment horizontal="center" vertical="center" justifyLastLine="1" shrinkToFit="1"/>
    </xf>
    <xf numFmtId="0" fontId="14" fillId="6" borderId="7" xfId="0" applyFont="1" applyFill="1" applyBorder="1" applyAlignment="1">
      <alignment horizontal="center" vertical="center" justifyLastLine="1" shrinkToFit="1"/>
    </xf>
    <xf numFmtId="0" fontId="14" fillId="6" borderId="2" xfId="0" applyFont="1" applyFill="1" applyBorder="1" applyAlignment="1">
      <alignment horizontal="center" vertical="center" justifyLastLine="1" shrinkToFit="1"/>
    </xf>
    <xf numFmtId="0" fontId="14" fillId="6" borderId="6" xfId="0" applyFont="1" applyFill="1" applyBorder="1" applyAlignment="1">
      <alignment horizontal="center" vertical="center" justifyLastLine="1" shrinkToFit="1"/>
    </xf>
    <xf numFmtId="0" fontId="14" fillId="0" borderId="12" xfId="0" applyFont="1" applyBorder="1" applyAlignment="1">
      <alignment horizontal="distributed" vertical="center" justifyLastLine="1"/>
    </xf>
    <xf numFmtId="0" fontId="14" fillId="0" borderId="11" xfId="0" applyFont="1" applyBorder="1" applyAlignment="1">
      <alignment horizontal="distributed" vertical="center" justifyLastLine="1"/>
    </xf>
    <xf numFmtId="0" fontId="14" fillId="0" borderId="13" xfId="0" applyFont="1" applyBorder="1" applyAlignment="1">
      <alignment horizontal="distributed" vertical="center" justifyLastLine="1"/>
    </xf>
    <xf numFmtId="0" fontId="14" fillId="0" borderId="8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8" xfId="0" applyFont="1" applyBorder="1" applyAlignment="1" applyProtection="1">
      <alignment vertical="center"/>
      <protection locked="0"/>
    </xf>
    <xf numFmtId="0" fontId="14" fillId="0" borderId="1" xfId="0" applyFont="1" applyBorder="1" applyAlignment="1" applyProtection="1">
      <alignment vertical="center"/>
      <protection locked="0"/>
    </xf>
    <xf numFmtId="0" fontId="14" fillId="0" borderId="5" xfId="0" applyFont="1" applyBorder="1" applyAlignment="1" applyProtection="1">
      <alignment vertical="center"/>
      <protection locked="0"/>
    </xf>
    <xf numFmtId="0" fontId="14" fillId="0" borderId="12" xfId="0" applyFont="1" applyBorder="1" applyAlignment="1" applyProtection="1">
      <alignment vertical="center" wrapText="1"/>
      <protection locked="0"/>
    </xf>
    <xf numFmtId="0" fontId="14" fillId="0" borderId="11" xfId="0" applyFont="1" applyBorder="1" applyAlignment="1" applyProtection="1">
      <alignment vertical="center" wrapText="1"/>
      <protection locked="0"/>
    </xf>
    <xf numFmtId="0" fontId="14" fillId="0" borderId="13" xfId="0" applyFont="1" applyBorder="1" applyAlignment="1" applyProtection="1">
      <alignment vertical="center" wrapText="1"/>
      <protection locked="0"/>
    </xf>
    <xf numFmtId="0" fontId="14" fillId="0" borderId="8" xfId="0" applyFont="1" applyBorder="1" applyAlignment="1" applyProtection="1">
      <alignment horizontal="left" vertical="center"/>
      <protection locked="0"/>
    </xf>
    <xf numFmtId="0" fontId="14" fillId="0" borderId="1" xfId="0" applyFont="1" applyBorder="1" applyAlignment="1" applyProtection="1">
      <alignment horizontal="left" vertical="center"/>
      <protection locked="0"/>
    </xf>
    <xf numFmtId="0" fontId="14" fillId="0" borderId="5" xfId="0" applyFont="1" applyBorder="1" applyAlignment="1" applyProtection="1">
      <alignment horizontal="left" vertical="center"/>
      <protection locked="0"/>
    </xf>
    <xf numFmtId="177" fontId="14" fillId="0" borderId="57" xfId="0" applyNumberFormat="1" applyFont="1" applyBorder="1" applyAlignment="1" applyProtection="1">
      <alignment horizontal="center" vertical="center"/>
      <protection locked="0"/>
    </xf>
    <xf numFmtId="177" fontId="14" fillId="0" borderId="108" xfId="0" applyNumberFormat="1" applyFont="1" applyBorder="1" applyAlignment="1" applyProtection="1">
      <alignment horizontal="center" vertical="center"/>
      <protection locked="0"/>
    </xf>
    <xf numFmtId="0" fontId="14" fillId="0" borderId="178" xfId="0" applyFont="1" applyBorder="1" applyAlignment="1" applyProtection="1">
      <alignment horizontal="center" vertical="center" shrinkToFit="1"/>
      <protection locked="0"/>
    </xf>
    <xf numFmtId="0" fontId="14" fillId="0" borderId="60" xfId="0" applyFont="1" applyBorder="1" applyAlignment="1" applyProtection="1">
      <alignment horizontal="center" vertical="center" shrinkToFit="1"/>
      <protection locked="0"/>
    </xf>
    <xf numFmtId="0" fontId="14" fillId="0" borderId="61" xfId="0" applyFont="1" applyBorder="1" applyAlignment="1" applyProtection="1">
      <alignment horizontal="center" vertical="center" shrinkToFit="1"/>
      <protection locked="0"/>
    </xf>
    <xf numFmtId="0" fontId="14" fillId="0" borderId="3" xfId="0" applyFont="1" applyBorder="1" applyAlignment="1" applyProtection="1">
      <alignment horizontal="center" vertical="center" shrinkToFit="1"/>
      <protection locked="0"/>
    </xf>
    <xf numFmtId="0" fontId="14" fillId="6" borderId="172" xfId="0" applyFont="1" applyFill="1" applyBorder="1" applyAlignment="1">
      <alignment horizontal="center" vertical="center" wrapText="1"/>
    </xf>
    <xf numFmtId="0" fontId="14" fillId="6" borderId="60" xfId="0" applyFont="1" applyFill="1" applyBorder="1" applyAlignment="1">
      <alignment horizontal="center" vertical="center" wrapText="1"/>
    </xf>
    <xf numFmtId="0" fontId="14" fillId="6" borderId="61" xfId="0" applyFont="1" applyFill="1" applyBorder="1" applyAlignment="1">
      <alignment horizontal="center" vertical="center" wrapText="1"/>
    </xf>
    <xf numFmtId="0" fontId="14" fillId="6" borderId="35" xfId="0" applyFont="1" applyFill="1" applyBorder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4" fillId="6" borderId="43" xfId="0" applyFont="1" applyFill="1" applyBorder="1" applyAlignment="1">
      <alignment horizontal="center" vertical="center" wrapText="1"/>
    </xf>
    <xf numFmtId="0" fontId="14" fillId="6" borderId="18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 wrapText="1"/>
    </xf>
    <xf numFmtId="176" fontId="14" fillId="0" borderId="178" xfId="0" applyNumberFormat="1" applyFont="1" applyBorder="1" applyAlignment="1" applyProtection="1">
      <alignment horizontal="right" vertical="center" shrinkToFit="1"/>
      <protection locked="0"/>
    </xf>
    <xf numFmtId="176" fontId="14" fillId="0" borderId="60" xfId="0" applyNumberFormat="1" applyFont="1" applyBorder="1" applyAlignment="1" applyProtection="1">
      <alignment horizontal="right" vertical="center" shrinkToFit="1"/>
      <protection locked="0"/>
    </xf>
    <xf numFmtId="176" fontId="14" fillId="0" borderId="22" xfId="0" applyNumberFormat="1" applyFont="1" applyBorder="1" applyAlignment="1" applyProtection="1">
      <alignment horizontal="right" vertical="center" shrinkToFit="1"/>
      <protection locked="0"/>
    </xf>
    <xf numFmtId="176" fontId="14" fillId="0" borderId="33" xfId="0" applyNumberFormat="1" applyFont="1" applyBorder="1" applyAlignment="1" applyProtection="1">
      <alignment horizontal="right" vertical="center" shrinkToFit="1"/>
      <protection locked="0"/>
    </xf>
    <xf numFmtId="176" fontId="14" fillId="0" borderId="181" xfId="0" applyNumberFormat="1" applyFont="1" applyBorder="1" applyAlignment="1" applyProtection="1">
      <alignment horizontal="right" vertical="center" shrinkToFit="1"/>
      <protection locked="0"/>
    </xf>
    <xf numFmtId="176" fontId="14" fillId="0" borderId="18" xfId="0" applyNumberFormat="1" applyFont="1" applyBorder="1" applyAlignment="1" applyProtection="1">
      <alignment horizontal="right" vertical="center" shrinkToFit="1"/>
      <protection locked="0"/>
    </xf>
    <xf numFmtId="38" fontId="14" fillId="6" borderId="177" xfId="2" applyFont="1" applyFill="1" applyBorder="1" applyAlignment="1">
      <alignment horizontal="center" vertical="center"/>
    </xf>
    <xf numFmtId="38" fontId="14" fillId="6" borderId="60" xfId="2" applyFont="1" applyFill="1" applyBorder="1" applyAlignment="1">
      <alignment horizontal="center" vertical="center"/>
    </xf>
    <xf numFmtId="38" fontId="14" fillId="6" borderId="61" xfId="2" applyFont="1" applyFill="1" applyBorder="1" applyAlignment="1">
      <alignment horizontal="center" vertical="center"/>
    </xf>
    <xf numFmtId="38" fontId="14" fillId="6" borderId="85" xfId="2" applyFont="1" applyFill="1" applyBorder="1" applyAlignment="1">
      <alignment horizontal="center" vertical="center"/>
    </xf>
    <xf numFmtId="38" fontId="14" fillId="6" borderId="0" xfId="2" applyFont="1" applyFill="1" applyBorder="1" applyAlignment="1">
      <alignment horizontal="center" vertical="center"/>
    </xf>
    <xf numFmtId="38" fontId="14" fillId="6" borderId="10" xfId="2" applyFont="1" applyFill="1" applyBorder="1" applyAlignment="1">
      <alignment horizontal="center" vertical="center"/>
    </xf>
    <xf numFmtId="38" fontId="14" fillId="6" borderId="147" xfId="2" applyFont="1" applyFill="1" applyBorder="1" applyAlignment="1">
      <alignment horizontal="center" vertical="center"/>
    </xf>
    <xf numFmtId="38" fontId="14" fillId="6" borderId="18" xfId="2" applyFont="1" applyFill="1" applyBorder="1" applyAlignment="1">
      <alignment horizontal="center" vertical="center"/>
    </xf>
    <xf numFmtId="38" fontId="14" fillId="6" borderId="20" xfId="2" applyFont="1" applyFill="1" applyBorder="1" applyAlignment="1">
      <alignment horizontal="center" vertical="center"/>
    </xf>
    <xf numFmtId="0" fontId="14" fillId="6" borderId="53" xfId="0" applyFont="1" applyFill="1" applyBorder="1" applyAlignment="1">
      <alignment horizontal="distributed" vertical="center" justifyLastLine="1"/>
    </xf>
    <xf numFmtId="0" fontId="14" fillId="6" borderId="54" xfId="0" applyFont="1" applyFill="1" applyBorder="1" applyAlignment="1">
      <alignment horizontal="distributed" vertical="center" justifyLastLine="1"/>
    </xf>
    <xf numFmtId="0" fontId="14" fillId="6" borderId="55" xfId="0" applyFont="1" applyFill="1" applyBorder="1" applyAlignment="1">
      <alignment horizontal="distributed" vertical="center" justifyLastLine="1"/>
    </xf>
    <xf numFmtId="0" fontId="22" fillId="0" borderId="53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148" xfId="0" applyFont="1" applyBorder="1" applyAlignment="1">
      <alignment horizontal="center" vertical="center"/>
    </xf>
    <xf numFmtId="0" fontId="14" fillId="6" borderId="114" xfId="0" applyFont="1" applyFill="1" applyBorder="1" applyAlignment="1">
      <alignment horizontal="distributed" vertical="center" justifyLastLine="1"/>
    </xf>
    <xf numFmtId="0" fontId="14" fillId="6" borderId="144" xfId="0" applyFont="1" applyFill="1" applyBorder="1" applyAlignment="1">
      <alignment horizontal="distributed" vertical="center" justifyLastLine="1" shrinkToFit="1"/>
    </xf>
    <xf numFmtId="0" fontId="14" fillId="6" borderId="11" xfId="0" applyFont="1" applyFill="1" applyBorder="1" applyAlignment="1">
      <alignment horizontal="distributed" vertical="center" justifyLastLine="1" shrinkToFit="1"/>
    </xf>
    <xf numFmtId="0" fontId="14" fillId="6" borderId="13" xfId="0" applyFont="1" applyFill="1" applyBorder="1" applyAlignment="1">
      <alignment horizontal="distributed" vertical="center" justifyLastLine="1" shrinkToFit="1"/>
    </xf>
    <xf numFmtId="0" fontId="21" fillId="0" borderId="11" xfId="0" applyFont="1" applyBorder="1" applyAlignment="1" applyProtection="1">
      <alignment horizontal="center" vertical="center"/>
      <protection locked="0"/>
    </xf>
    <xf numFmtId="0" fontId="21" fillId="0" borderId="26" xfId="0" applyFont="1" applyBorder="1" applyAlignment="1" applyProtection="1">
      <alignment horizontal="center" vertical="center"/>
      <protection locked="0"/>
    </xf>
    <xf numFmtId="0" fontId="14" fillId="6" borderId="183" xfId="0" applyFont="1" applyFill="1" applyBorder="1" applyAlignment="1">
      <alignment horizontal="distributed" vertical="center" justifyLastLine="1" shrinkToFit="1"/>
    </xf>
    <xf numFmtId="0" fontId="14" fillId="6" borderId="54" xfId="0" applyFont="1" applyFill="1" applyBorder="1" applyAlignment="1">
      <alignment horizontal="distributed" vertical="center" justifyLastLine="1" shrinkToFit="1"/>
    </xf>
    <xf numFmtId="177" fontId="8" fillId="2" borderId="82" xfId="0" applyNumberFormat="1" applyFont="1" applyFill="1" applyBorder="1" applyAlignment="1">
      <alignment horizontal="center"/>
    </xf>
    <xf numFmtId="177" fontId="8" fillId="2" borderId="88" xfId="0" applyNumberFormat="1" applyFont="1" applyFill="1" applyBorder="1" applyAlignment="1">
      <alignment horizontal="center"/>
    </xf>
    <xf numFmtId="177" fontId="8" fillId="2" borderId="92" xfId="0" applyNumberFormat="1" applyFont="1" applyFill="1" applyBorder="1" applyAlignment="1">
      <alignment horizontal="center"/>
    </xf>
    <xf numFmtId="0" fontId="8" fillId="0" borderId="70" xfId="0" applyFont="1" applyBorder="1" applyAlignment="1" applyProtection="1">
      <alignment shrinkToFit="1"/>
      <protection locked="0"/>
    </xf>
    <xf numFmtId="0" fontId="8" fillId="0" borderId="77" xfId="0" applyFont="1" applyBorder="1" applyAlignment="1" applyProtection="1">
      <alignment shrinkToFit="1"/>
      <protection locked="0"/>
    </xf>
    <xf numFmtId="0" fontId="8" fillId="0" borderId="78" xfId="0" applyFont="1" applyBorder="1" applyAlignment="1" applyProtection="1">
      <alignment shrinkToFit="1"/>
      <protection locked="0"/>
    </xf>
    <xf numFmtId="0" fontId="8" fillId="0" borderId="74" xfId="0" applyFont="1" applyBorder="1" applyAlignment="1" applyProtection="1">
      <alignment shrinkToFit="1"/>
      <protection locked="0"/>
    </xf>
    <xf numFmtId="0" fontId="8" fillId="0" borderId="90" xfId="0" applyFont="1" applyBorder="1" applyAlignment="1" applyProtection="1">
      <alignment shrinkToFit="1"/>
      <protection locked="0"/>
    </xf>
    <xf numFmtId="0" fontId="8" fillId="0" borderId="91" xfId="0" applyFont="1" applyBorder="1" applyAlignment="1" applyProtection="1">
      <alignment shrinkToFit="1"/>
      <protection locked="0"/>
    </xf>
    <xf numFmtId="0" fontId="8" fillId="4" borderId="0" xfId="0" applyFont="1" applyFill="1" applyProtection="1">
      <protection locked="0"/>
    </xf>
    <xf numFmtId="0" fontId="8" fillId="2" borderId="132" xfId="0" applyFont="1" applyFill="1" applyBorder="1" applyAlignment="1">
      <alignment horizontal="left" vertical="center"/>
    </xf>
    <xf numFmtId="0" fontId="8" fillId="2" borderId="133" xfId="0" applyFont="1" applyFill="1" applyBorder="1" applyAlignment="1">
      <alignment horizontal="left" vertical="center"/>
    </xf>
    <xf numFmtId="0" fontId="8" fillId="2" borderId="134" xfId="0" applyFont="1" applyFill="1" applyBorder="1" applyAlignment="1">
      <alignment horizontal="left" vertical="center"/>
    </xf>
    <xf numFmtId="177" fontId="14" fillId="0" borderId="57" xfId="0" applyNumberFormat="1" applyFont="1" applyBorder="1" applyAlignment="1">
      <alignment horizontal="center" vertical="center"/>
    </xf>
    <xf numFmtId="177" fontId="14" fillId="0" borderId="108" xfId="0" applyNumberFormat="1" applyFont="1" applyBorder="1" applyAlignment="1">
      <alignment horizontal="center" vertical="center"/>
    </xf>
    <xf numFmtId="0" fontId="14" fillId="0" borderId="44" xfId="0" applyFont="1" applyBorder="1" applyAlignment="1">
      <alignment vertical="center" shrinkToFit="1"/>
    </xf>
    <xf numFmtId="0" fontId="14" fillId="0" borderId="45" xfId="0" applyFont="1" applyBorder="1" applyAlignment="1">
      <alignment vertical="center" shrinkToFit="1"/>
    </xf>
    <xf numFmtId="0" fontId="14" fillId="0" borderId="46" xfId="0" applyFont="1" applyBorder="1" applyAlignment="1">
      <alignment vertical="center" shrinkToFit="1"/>
    </xf>
    <xf numFmtId="0" fontId="14" fillId="0" borderId="45" xfId="0" applyFont="1" applyBorder="1" applyAlignment="1">
      <alignment vertical="center"/>
    </xf>
    <xf numFmtId="0" fontId="14" fillId="0" borderId="47" xfId="0" applyFont="1" applyBorder="1" applyAlignment="1">
      <alignment vertical="center"/>
    </xf>
    <xf numFmtId="0" fontId="14" fillId="0" borderId="3" xfId="0" applyFont="1" applyBorder="1" applyAlignment="1">
      <alignment vertical="center" shrinkToFit="1"/>
    </xf>
    <xf numFmtId="0" fontId="14" fillId="0" borderId="4" xfId="0" applyFont="1" applyBorder="1" applyAlignment="1">
      <alignment vertical="center" shrinkToFit="1"/>
    </xf>
    <xf numFmtId="0" fontId="14" fillId="0" borderId="30" xfId="0" applyFont="1" applyBorder="1" applyAlignment="1">
      <alignment vertical="center" shrinkToFit="1"/>
    </xf>
    <xf numFmtId="0" fontId="14" fillId="0" borderId="2" xfId="0" applyFont="1" applyBorder="1" applyAlignment="1">
      <alignment vertical="center" shrinkToFit="1"/>
    </xf>
    <xf numFmtId="0" fontId="14" fillId="0" borderId="48" xfId="0" applyFont="1" applyBorder="1" applyAlignment="1">
      <alignment vertical="center" shrinkToFit="1"/>
    </xf>
    <xf numFmtId="0" fontId="14" fillId="0" borderId="27" xfId="0" applyFont="1" applyBorder="1" applyAlignment="1">
      <alignment horizontal="left" vertical="center"/>
    </xf>
    <xf numFmtId="0" fontId="14" fillId="0" borderId="28" xfId="0" applyFont="1" applyBorder="1" applyAlignment="1">
      <alignment horizontal="left" vertical="center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177" fontId="14" fillId="0" borderId="12" xfId="0" applyNumberFormat="1" applyFont="1" applyBorder="1" applyAlignment="1">
      <alignment horizontal="center" vertical="center"/>
    </xf>
    <xf numFmtId="177" fontId="14" fillId="0" borderId="11" xfId="0" applyNumberFormat="1" applyFont="1" applyBorder="1" applyAlignment="1">
      <alignment horizontal="center" vertical="center"/>
    </xf>
    <xf numFmtId="177" fontId="14" fillId="0" borderId="26" xfId="0" applyNumberFormat="1" applyFont="1" applyBorder="1" applyAlignment="1">
      <alignment horizontal="center" vertical="center"/>
    </xf>
    <xf numFmtId="0" fontId="14" fillId="0" borderId="27" xfId="0" applyFont="1" applyBorder="1" applyAlignment="1">
      <alignment vertical="center"/>
    </xf>
    <xf numFmtId="0" fontId="14" fillId="0" borderId="28" xfId="0" applyFont="1" applyBorder="1" applyAlignment="1">
      <alignment vertical="center"/>
    </xf>
    <xf numFmtId="0" fontId="14" fillId="0" borderId="29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 shrinkToFit="1"/>
    </xf>
    <xf numFmtId="0" fontId="14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50" xfId="0" applyFont="1" applyBorder="1" applyAlignment="1">
      <alignment vertical="center"/>
    </xf>
    <xf numFmtId="0" fontId="14" fillId="0" borderId="3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14" fillId="0" borderId="12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8" xfId="0" applyFont="1" applyBorder="1" applyAlignment="1">
      <alignment vertical="center" shrinkToFit="1"/>
    </xf>
    <xf numFmtId="0" fontId="14" fillId="0" borderId="1" xfId="0" applyFont="1" applyBorder="1" applyAlignment="1">
      <alignment vertical="center" shrinkToFit="1"/>
    </xf>
    <xf numFmtId="0" fontId="14" fillId="0" borderId="5" xfId="0" applyFont="1" applyBorder="1" applyAlignment="1">
      <alignment vertical="center" shrinkToFit="1"/>
    </xf>
    <xf numFmtId="0" fontId="14" fillId="0" borderId="1" xfId="0" applyFont="1" applyBorder="1" applyAlignment="1">
      <alignment horizontal="center" vertical="center" shrinkToFit="1"/>
    </xf>
    <xf numFmtId="49" fontId="14" fillId="0" borderId="54" xfId="0" applyNumberFormat="1" applyFont="1" applyBorder="1" applyAlignment="1">
      <alignment horizontal="left" vertical="center" shrinkToFit="1"/>
    </xf>
    <xf numFmtId="0" fontId="14" fillId="0" borderId="54" xfId="0" applyFont="1" applyBorder="1" applyAlignment="1">
      <alignment horizontal="left" vertical="center" shrinkToFit="1"/>
    </xf>
    <xf numFmtId="0" fontId="14" fillId="0" borderId="55" xfId="0" applyFont="1" applyBorder="1" applyAlignment="1">
      <alignment horizontal="left" vertical="center" shrinkToFit="1"/>
    </xf>
    <xf numFmtId="0" fontId="14" fillId="0" borderId="178" xfId="0" applyFont="1" applyBorder="1" applyAlignment="1">
      <alignment horizontal="center" vertical="center" shrinkToFit="1"/>
    </xf>
    <xf numFmtId="0" fontId="14" fillId="0" borderId="60" xfId="0" applyFont="1" applyBorder="1" applyAlignment="1">
      <alignment horizontal="center" vertical="center" shrinkToFit="1"/>
    </xf>
    <xf numFmtId="0" fontId="14" fillId="0" borderId="61" xfId="0" applyFont="1" applyBorder="1" applyAlignment="1">
      <alignment horizontal="center" vertical="center" shrinkToFit="1"/>
    </xf>
    <xf numFmtId="0" fontId="14" fillId="0" borderId="45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shrinkToFit="1"/>
    </xf>
    <xf numFmtId="0" fontId="14" fillId="0" borderId="9" xfId="0" applyFont="1" applyBorder="1" applyAlignment="1">
      <alignment vertical="center" shrinkToFit="1"/>
    </xf>
    <xf numFmtId="0" fontId="14" fillId="0" borderId="16" xfId="0" applyFont="1" applyBorder="1" applyAlignment="1">
      <alignment vertical="center" shrinkToFit="1"/>
    </xf>
    <xf numFmtId="0" fontId="18" fillId="0" borderId="12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shrinkToFit="1"/>
    </xf>
    <xf numFmtId="0" fontId="18" fillId="0" borderId="13" xfId="0" applyFont="1" applyBorder="1" applyAlignment="1">
      <alignment horizontal="center" vertical="center" shrinkToFit="1"/>
    </xf>
    <xf numFmtId="0" fontId="19" fillId="0" borderId="27" xfId="0" applyFont="1" applyBorder="1" applyAlignment="1">
      <alignment vertical="center"/>
    </xf>
    <xf numFmtId="0" fontId="19" fillId="0" borderId="28" xfId="0" applyFont="1" applyBorder="1" applyAlignment="1">
      <alignment vertical="center"/>
    </xf>
    <xf numFmtId="0" fontId="19" fillId="0" borderId="62" xfId="0" applyFont="1" applyBorder="1" applyAlignment="1">
      <alignment vertical="center"/>
    </xf>
    <xf numFmtId="0" fontId="19" fillId="0" borderId="29" xfId="0" applyFont="1" applyBorder="1" applyAlignment="1">
      <alignment vertical="center"/>
    </xf>
    <xf numFmtId="0" fontId="14" fillId="0" borderId="112" xfId="0" applyFont="1" applyBorder="1" applyAlignment="1">
      <alignment horizontal="center" vertical="center"/>
    </xf>
    <xf numFmtId="177" fontId="14" fillId="0" borderId="112" xfId="0" applyNumberFormat="1" applyFont="1" applyBorder="1" applyAlignment="1">
      <alignment horizontal="center" vertical="center"/>
    </xf>
    <xf numFmtId="177" fontId="14" fillId="0" borderId="114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 shrinkToFit="1"/>
    </xf>
    <xf numFmtId="0" fontId="20" fillId="0" borderId="1" xfId="0" applyFont="1" applyBorder="1" applyAlignment="1">
      <alignment horizontal="center" vertical="center" shrinkToFit="1"/>
    </xf>
    <xf numFmtId="0" fontId="20" fillId="0" borderId="111" xfId="0" applyFont="1" applyBorder="1" applyAlignment="1">
      <alignment horizontal="right" vertical="center"/>
    </xf>
    <xf numFmtId="0" fontId="20" fillId="0" borderId="112" xfId="0" applyFont="1" applyBorder="1" applyAlignment="1">
      <alignment horizontal="right" vertical="center"/>
    </xf>
    <xf numFmtId="0" fontId="20" fillId="0" borderId="112" xfId="0" applyFont="1" applyBorder="1" applyAlignment="1">
      <alignment horizontal="center" vertical="center"/>
    </xf>
    <xf numFmtId="0" fontId="14" fillId="0" borderId="14" xfId="0" applyFont="1" applyBorder="1" applyAlignment="1">
      <alignment vertical="center" shrinkToFit="1"/>
    </xf>
    <xf numFmtId="0" fontId="20" fillId="0" borderId="9" xfId="0" applyFont="1" applyBorder="1" applyAlignment="1">
      <alignment horizontal="center" vertical="center" shrinkToFit="1"/>
    </xf>
    <xf numFmtId="0" fontId="20" fillId="0" borderId="0" xfId="0" applyFont="1" applyAlignment="1">
      <alignment horizontal="center" vertical="center" shrinkToFit="1"/>
    </xf>
    <xf numFmtId="0" fontId="14" fillId="0" borderId="0" xfId="0" applyFont="1" applyAlignment="1">
      <alignment horizontal="left" vertical="center" shrinkToFit="1"/>
    </xf>
    <xf numFmtId="0" fontId="14" fillId="0" borderId="132" xfId="0" applyFont="1" applyBorder="1" applyAlignment="1">
      <alignment vertical="center"/>
    </xf>
    <xf numFmtId="0" fontId="14" fillId="0" borderId="133" xfId="0" applyFont="1" applyBorder="1" applyAlignment="1">
      <alignment vertical="center"/>
    </xf>
    <xf numFmtId="0" fontId="14" fillId="0" borderId="164" xfId="0" applyFont="1" applyBorder="1" applyAlignment="1">
      <alignment vertical="center"/>
    </xf>
    <xf numFmtId="0" fontId="14" fillId="0" borderId="86" xfId="0" applyFont="1" applyBorder="1" applyAlignment="1">
      <alignment vertical="center" shrinkToFit="1"/>
    </xf>
    <xf numFmtId="0" fontId="14" fillId="0" borderId="95" xfId="0" applyFont="1" applyBorder="1" applyAlignment="1">
      <alignment vertical="center" shrinkToFit="1"/>
    </xf>
    <xf numFmtId="0" fontId="14" fillId="0" borderId="137" xfId="0" applyFont="1" applyBorder="1" applyAlignment="1">
      <alignment vertical="center" shrinkToFit="1"/>
    </xf>
    <xf numFmtId="0" fontId="14" fillId="0" borderId="138" xfId="0" applyFont="1" applyBorder="1" applyAlignment="1">
      <alignment vertical="center" shrinkToFit="1"/>
    </xf>
    <xf numFmtId="0" fontId="14" fillId="0" borderId="2" xfId="0" applyFont="1" applyBorder="1" applyAlignment="1">
      <alignment horizontal="left" vertical="center" shrinkToFit="1"/>
    </xf>
    <xf numFmtId="0" fontId="14" fillId="0" borderId="48" xfId="0" applyFont="1" applyBorder="1" applyAlignment="1">
      <alignment horizontal="left" vertical="center" shrinkToFit="1"/>
    </xf>
    <xf numFmtId="0" fontId="14" fillId="0" borderId="179" xfId="0" applyFont="1" applyBorder="1" applyAlignment="1">
      <alignment vertical="center" shrinkToFit="1"/>
    </xf>
    <xf numFmtId="0" fontId="14" fillId="0" borderId="170" xfId="0" applyFont="1" applyBorder="1" applyAlignment="1">
      <alignment vertical="center" shrinkToFit="1"/>
    </xf>
    <xf numFmtId="0" fontId="14" fillId="0" borderId="180" xfId="0" applyFont="1" applyBorder="1" applyAlignment="1">
      <alignment vertical="center" shrinkToFit="1"/>
    </xf>
    <xf numFmtId="0" fontId="14" fillId="0" borderId="181" xfId="0" applyFont="1" applyBorder="1" applyAlignment="1">
      <alignment vertical="center" shrinkToFit="1"/>
    </xf>
    <xf numFmtId="0" fontId="14" fillId="0" borderId="21" xfId="0" applyFont="1" applyBorder="1" applyAlignment="1">
      <alignment vertical="center" shrinkToFit="1"/>
    </xf>
    <xf numFmtId="0" fontId="14" fillId="0" borderId="22" xfId="0" applyFont="1" applyBorder="1" applyAlignment="1">
      <alignment vertical="center" shrinkToFit="1"/>
    </xf>
    <xf numFmtId="0" fontId="14" fillId="0" borderId="142" xfId="0" applyFont="1" applyBorder="1" applyAlignment="1">
      <alignment vertical="center" shrinkToFit="1"/>
    </xf>
    <xf numFmtId="0" fontId="14" fillId="0" borderId="143" xfId="0" applyFont="1" applyBorder="1" applyAlignment="1">
      <alignment vertical="center" shrinkToFit="1"/>
    </xf>
    <xf numFmtId="0" fontId="21" fillId="0" borderId="11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21" fillId="0" borderId="54" xfId="0" applyFont="1" applyBorder="1" applyAlignment="1">
      <alignment horizontal="center" vertical="center"/>
    </xf>
    <xf numFmtId="0" fontId="21" fillId="0" borderId="56" xfId="0" applyFont="1" applyBorder="1" applyAlignment="1">
      <alignment horizontal="center" vertical="center"/>
    </xf>
    <xf numFmtId="0" fontId="14" fillId="0" borderId="8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4" fillId="0" borderId="8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176" fontId="14" fillId="0" borderId="22" xfId="0" applyNumberFormat="1" applyFont="1" applyBorder="1" applyAlignment="1">
      <alignment horizontal="right" vertical="center" shrinkToFit="1"/>
    </xf>
    <xf numFmtId="176" fontId="14" fillId="0" borderId="33" xfId="0" applyNumberFormat="1" applyFont="1" applyBorder="1" applyAlignment="1">
      <alignment horizontal="right" vertical="center" shrinkToFit="1"/>
    </xf>
    <xf numFmtId="0" fontId="14" fillId="0" borderId="187" xfId="0" applyFont="1" applyBorder="1" applyAlignment="1">
      <alignment horizontal="left" vertical="center" shrinkToFit="1"/>
    </xf>
    <xf numFmtId="0" fontId="14" fillId="0" borderId="157" xfId="0" applyFont="1" applyBorder="1" applyAlignment="1">
      <alignment horizontal="left" vertical="center" shrinkToFit="1"/>
    </xf>
    <xf numFmtId="0" fontId="14" fillId="0" borderId="188" xfId="0" applyFont="1" applyBorder="1" applyAlignment="1">
      <alignment horizontal="left" vertical="center" shrinkToFit="1"/>
    </xf>
    <xf numFmtId="176" fontId="14" fillId="0" borderId="178" xfId="0" applyNumberFormat="1" applyFont="1" applyBorder="1" applyAlignment="1">
      <alignment horizontal="right" vertical="center" shrinkToFit="1"/>
    </xf>
    <xf numFmtId="176" fontId="14" fillId="0" borderId="60" xfId="0" applyNumberFormat="1" applyFont="1" applyBorder="1" applyAlignment="1">
      <alignment horizontal="right" vertical="center" shrinkToFit="1"/>
    </xf>
    <xf numFmtId="0" fontId="14" fillId="0" borderId="178" xfId="0" applyFont="1" applyBorder="1" applyAlignment="1">
      <alignment horizontal="left" vertical="center" shrinkToFit="1"/>
    </xf>
    <xf numFmtId="0" fontId="14" fillId="0" borderId="60" xfId="0" applyFont="1" applyBorder="1" applyAlignment="1">
      <alignment horizontal="left" vertical="center" shrinkToFit="1"/>
    </xf>
    <xf numFmtId="0" fontId="14" fillId="0" borderId="186" xfId="0" applyFont="1" applyBorder="1" applyAlignment="1">
      <alignment horizontal="left" vertical="center" shrinkToFit="1"/>
    </xf>
    <xf numFmtId="176" fontId="14" fillId="0" borderId="181" xfId="0" applyNumberFormat="1" applyFont="1" applyBorder="1" applyAlignment="1">
      <alignment horizontal="right" vertical="center" shrinkToFit="1"/>
    </xf>
    <xf numFmtId="176" fontId="14" fillId="0" borderId="18" xfId="0" applyNumberFormat="1" applyFont="1" applyBorder="1" applyAlignment="1">
      <alignment horizontal="right" vertical="center" shrinkToFit="1"/>
    </xf>
    <xf numFmtId="0" fontId="14" fillId="0" borderId="12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13" xfId="0" applyFont="1" applyBorder="1" applyAlignment="1">
      <alignment vertical="center" wrapText="1"/>
    </xf>
    <xf numFmtId="0" fontId="14" fillId="0" borderId="181" xfId="0" applyFont="1" applyBorder="1" applyAlignment="1">
      <alignment horizontal="left" vertical="center" shrinkToFit="1"/>
    </xf>
    <xf numFmtId="0" fontId="14" fillId="0" borderId="18" xfId="0" applyFont="1" applyBorder="1" applyAlignment="1">
      <alignment horizontal="left" vertical="center" shrinkToFit="1"/>
    </xf>
    <xf numFmtId="0" fontId="14" fillId="0" borderId="182" xfId="0" applyFont="1" applyBorder="1" applyAlignment="1">
      <alignment horizontal="left" vertical="center" shrinkToFit="1"/>
    </xf>
    <xf numFmtId="0" fontId="23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left"/>
    </xf>
    <xf numFmtId="0" fontId="8" fillId="0" borderId="12" xfId="0" applyFont="1" applyBorder="1" applyProtection="1">
      <protection locked="0"/>
    </xf>
    <xf numFmtId="0" fontId="8" fillId="0" borderId="11" xfId="0" applyFont="1" applyBorder="1" applyProtection="1">
      <protection locked="0"/>
    </xf>
    <xf numFmtId="0" fontId="8" fillId="0" borderId="13" xfId="0" applyFont="1" applyBorder="1" applyProtection="1">
      <protection locked="0"/>
    </xf>
    <xf numFmtId="0" fontId="8" fillId="0" borderId="12" xfId="0" applyFont="1" applyBorder="1" applyAlignment="1" applyProtection="1">
      <alignment horizontal="left"/>
      <protection locked="0"/>
    </xf>
    <xf numFmtId="0" fontId="8" fillId="0" borderId="13" xfId="0" applyFont="1" applyBorder="1" applyAlignment="1" applyProtection="1">
      <alignment horizontal="left"/>
      <protection locked="0"/>
    </xf>
    <xf numFmtId="0" fontId="8" fillId="3" borderId="0" xfId="0" applyFont="1" applyFill="1"/>
    <xf numFmtId="0" fontId="8" fillId="5" borderId="82" xfId="0" applyFont="1" applyFill="1" applyBorder="1"/>
    <xf numFmtId="0" fontId="8" fillId="0" borderId="92" xfId="0" applyFont="1" applyBorder="1"/>
    <xf numFmtId="0" fontId="8" fillId="0" borderId="95" xfId="0" applyFont="1" applyBorder="1" applyAlignment="1" applyProtection="1">
      <alignment vertical="top" wrapText="1"/>
      <protection locked="0"/>
    </xf>
    <xf numFmtId="0" fontId="8" fillId="0" borderId="94" xfId="0" applyFont="1" applyBorder="1" applyAlignment="1" applyProtection="1">
      <alignment vertical="top" wrapText="1"/>
      <protection locked="0"/>
    </xf>
    <xf numFmtId="0" fontId="8" fillId="0" borderId="103" xfId="0" applyFont="1" applyBorder="1" applyAlignment="1" applyProtection="1">
      <alignment vertical="top" wrapText="1"/>
      <protection locked="0"/>
    </xf>
    <xf numFmtId="0" fontId="8" fillId="0" borderId="79" xfId="0" applyFont="1" applyBorder="1" applyAlignment="1" applyProtection="1">
      <alignment vertical="top" wrapText="1"/>
      <protection locked="0"/>
    </xf>
    <xf numFmtId="0" fontId="8" fillId="0" borderId="80" xfId="0" applyFont="1" applyBorder="1" applyAlignment="1" applyProtection="1">
      <alignment vertical="top" wrapText="1"/>
      <protection locked="0"/>
    </xf>
    <xf numFmtId="0" fontId="8" fillId="0" borderId="81" xfId="0" applyFont="1" applyBorder="1" applyAlignment="1" applyProtection="1">
      <alignment vertical="top" wrapText="1"/>
      <protection locked="0"/>
    </xf>
    <xf numFmtId="0" fontId="8" fillId="0" borderId="67" xfId="0" applyFont="1" applyBorder="1" applyProtection="1">
      <protection locked="0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CCFFCC"/>
      <color rgb="FFFFFFCC"/>
      <color rgb="FF008000"/>
      <color rgb="FFEFFFEF"/>
      <color rgb="FF003300"/>
      <color rgb="FFFF99CC"/>
      <color rgb="FFFF99FF"/>
      <color rgb="FFCCFFFF"/>
      <color rgb="FF33CC33"/>
      <color rgb="FFAEFA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38100</xdr:colOff>
      <xdr:row>0</xdr:row>
      <xdr:rowOff>104775</xdr:rowOff>
    </xdr:from>
    <xdr:to>
      <xdr:col>32</xdr:col>
      <xdr:colOff>38100</xdr:colOff>
      <xdr:row>0</xdr:row>
      <xdr:rowOff>266700</xdr:rowOff>
    </xdr:to>
    <xdr:sp macro="" textlink="">
      <xdr:nvSpPr>
        <xdr:cNvPr id="4449" name="Rectangle 20">
          <a:extLst>
            <a:ext uri="{FF2B5EF4-FFF2-40B4-BE49-F238E27FC236}">
              <a16:creationId xmlns:a16="http://schemas.microsoft.com/office/drawing/2014/main" id="{2E72AC15-E317-4F7E-A4B1-21A026A89A64}"/>
            </a:ext>
          </a:extLst>
        </xdr:cNvPr>
        <xdr:cNvSpPr>
          <a:spLocks noChangeArrowheads="1"/>
        </xdr:cNvSpPr>
      </xdr:nvSpPr>
      <xdr:spPr bwMode="auto">
        <a:xfrm>
          <a:off x="4914900" y="104775"/>
          <a:ext cx="3619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57150</xdr:colOff>
      <xdr:row>15</xdr:row>
      <xdr:rowOff>19050</xdr:rowOff>
    </xdr:from>
    <xdr:to>
      <xdr:col>12</xdr:col>
      <xdr:colOff>133350</xdr:colOff>
      <xdr:row>15</xdr:row>
      <xdr:rowOff>190500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D39E850F-33BA-455B-8DB1-22F31EA32C9E}"/>
            </a:ext>
          </a:extLst>
        </xdr:cNvPr>
        <xdr:cNvSpPr txBox="1">
          <a:spLocks noChangeArrowheads="1"/>
        </xdr:cNvSpPr>
      </xdr:nvSpPr>
      <xdr:spPr bwMode="auto">
        <a:xfrm>
          <a:off x="866775" y="3629025"/>
          <a:ext cx="1209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普通　　 ・ 　　当座</a:t>
          </a:r>
        </a:p>
      </xdr:txBody>
    </xdr:sp>
    <xdr:clientData/>
  </xdr:twoCellAnchor>
  <xdr:twoCellAnchor>
    <xdr:from>
      <xdr:col>3</xdr:col>
      <xdr:colOff>122343</xdr:colOff>
      <xdr:row>19</xdr:row>
      <xdr:rowOff>55033</xdr:rowOff>
    </xdr:from>
    <xdr:to>
      <xdr:col>11</xdr:col>
      <xdr:colOff>29209</xdr:colOff>
      <xdr:row>19</xdr:row>
      <xdr:rowOff>223308</xdr:rowOff>
    </xdr:to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72E89D82-9387-7743-91FB-C011A4DAEFA6}"/>
            </a:ext>
          </a:extLst>
        </xdr:cNvPr>
        <xdr:cNvSpPr txBox="1">
          <a:spLocks noChangeArrowheads="1"/>
        </xdr:cNvSpPr>
      </xdr:nvSpPr>
      <xdr:spPr bwMode="auto">
        <a:xfrm>
          <a:off x="608118" y="4579408"/>
          <a:ext cx="1202266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大臣  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知事</a:t>
          </a:r>
        </a:p>
      </xdr:txBody>
    </xdr:sp>
    <xdr:clientData/>
  </xdr:twoCellAnchor>
  <xdr:twoCellAnchor>
    <xdr:from>
      <xdr:col>13</xdr:col>
      <xdr:colOff>129117</xdr:colOff>
      <xdr:row>19</xdr:row>
      <xdr:rowOff>63499</xdr:rowOff>
    </xdr:from>
    <xdr:to>
      <xdr:col>19</xdr:col>
      <xdr:colOff>23284</xdr:colOff>
      <xdr:row>19</xdr:row>
      <xdr:rowOff>222250</xdr:rowOff>
    </xdr:to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2E7703EB-46DD-E94C-B8E4-C3C1CBAB66DC}"/>
            </a:ext>
          </a:extLst>
        </xdr:cNvPr>
        <xdr:cNvSpPr txBox="1">
          <a:spLocks noChangeArrowheads="1"/>
        </xdr:cNvSpPr>
      </xdr:nvSpPr>
      <xdr:spPr bwMode="auto">
        <a:xfrm>
          <a:off x="2234142" y="4587874"/>
          <a:ext cx="865717" cy="15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特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般</a:t>
          </a:r>
        </a:p>
      </xdr:txBody>
    </xdr:sp>
    <xdr:clientData/>
  </xdr:twoCellAnchor>
  <xdr:twoCellAnchor>
    <xdr:from>
      <xdr:col>4</xdr:col>
      <xdr:colOff>129569</xdr:colOff>
      <xdr:row>23</xdr:row>
      <xdr:rowOff>38100</xdr:rowOff>
    </xdr:from>
    <xdr:to>
      <xdr:col>7</xdr:col>
      <xdr:colOff>50951</xdr:colOff>
      <xdr:row>25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5FEFEBA-989B-2C4A-AA82-318CFC3F85C2}"/>
            </a:ext>
          </a:extLst>
        </xdr:cNvPr>
        <xdr:cNvSpPr txBox="1"/>
      </xdr:nvSpPr>
      <xdr:spPr>
        <a:xfrm>
          <a:off x="777269" y="5076825"/>
          <a:ext cx="407157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0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17</a:t>
          </a:r>
          <a:r>
            <a:rPr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92226</xdr:colOff>
      <xdr:row>23</xdr:row>
      <xdr:rowOff>76199</xdr:rowOff>
    </xdr:from>
    <xdr:to>
      <xdr:col>16</xdr:col>
      <xdr:colOff>63500</xdr:colOff>
      <xdr:row>25</xdr:row>
      <xdr:rowOff>85270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86149C51-F671-C148-A27B-057E495FFD1C}"/>
            </a:ext>
          </a:extLst>
        </xdr:cNvPr>
        <xdr:cNvSpPr txBox="1"/>
      </xdr:nvSpPr>
      <xdr:spPr>
        <a:xfrm>
          <a:off x="2197251" y="5114924"/>
          <a:ext cx="457049" cy="351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18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22</xdr:col>
      <xdr:colOff>127855</xdr:colOff>
      <xdr:row>23</xdr:row>
      <xdr:rowOff>118242</xdr:rowOff>
    </xdr:from>
    <xdr:to>
      <xdr:col>25</xdr:col>
      <xdr:colOff>53515</xdr:colOff>
      <xdr:row>25</xdr:row>
      <xdr:rowOff>38281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264C35C-2AE3-3B43-896F-0F8D4F2E44C9}"/>
            </a:ext>
          </a:extLst>
        </xdr:cNvPr>
        <xdr:cNvSpPr txBox="1"/>
      </xdr:nvSpPr>
      <xdr:spPr>
        <a:xfrm>
          <a:off x="3313015" y="5101722"/>
          <a:ext cx="360000" cy="2705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19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31</xdr:col>
      <xdr:colOff>147836</xdr:colOff>
      <xdr:row>22</xdr:row>
      <xdr:rowOff>156342</xdr:rowOff>
    </xdr:from>
    <xdr:to>
      <xdr:col>34</xdr:col>
      <xdr:colOff>43016</xdr:colOff>
      <xdr:row>24</xdr:row>
      <xdr:rowOff>32911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F091DC7-1936-1C48-B90B-7D75E05D70FA}"/>
            </a:ext>
          </a:extLst>
        </xdr:cNvPr>
        <xdr:cNvSpPr txBox="1"/>
      </xdr:nvSpPr>
      <xdr:spPr>
        <a:xfrm>
          <a:off x="4666496" y="4964562"/>
          <a:ext cx="360000" cy="2270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16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133350</xdr:colOff>
      <xdr:row>0</xdr:row>
      <xdr:rowOff>19050</xdr:rowOff>
    </xdr:from>
    <xdr:to>
      <xdr:col>30</xdr:col>
      <xdr:colOff>37272</xdr:colOff>
      <xdr:row>1</xdr:row>
      <xdr:rowOff>44726</xdr:rowOff>
    </xdr:to>
    <xdr:sp macro="" textlink="">
      <xdr:nvSpPr>
        <xdr:cNvPr id="24" name="Text Box 14">
          <a:extLst>
            <a:ext uri="{FF2B5EF4-FFF2-40B4-BE49-F238E27FC236}">
              <a16:creationId xmlns:a16="http://schemas.microsoft.com/office/drawing/2014/main" id="{CCF3C14E-B212-40E2-806E-B00D6DD4DDD4}"/>
            </a:ext>
          </a:extLst>
        </xdr:cNvPr>
        <xdr:cNvSpPr txBox="1">
          <a:spLocks noChangeArrowheads="1"/>
        </xdr:cNvSpPr>
      </xdr:nvSpPr>
      <xdr:spPr bwMode="auto">
        <a:xfrm>
          <a:off x="2400300" y="19050"/>
          <a:ext cx="2513772" cy="3019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0" anchor="ctr" anchorCtr="0" upright="1"/>
        <a:lstStyle/>
        <a:p>
          <a:pPr algn="l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（新規・変更・更新）</a:t>
          </a:r>
        </a:p>
      </xdr:txBody>
    </xdr:sp>
    <xdr:clientData/>
  </xdr:twoCellAnchor>
  <xdr:oneCellAnchor>
    <xdr:from>
      <xdr:col>32</xdr:col>
      <xdr:colOff>86200</xdr:colOff>
      <xdr:row>23</xdr:row>
      <xdr:rowOff>125226</xdr:rowOff>
    </xdr:from>
    <xdr:ext cx="1333698" cy="248658"/>
    <xdr:sp macro="" textlink="">
      <xdr:nvSpPr>
        <xdr:cNvPr id="27" name="Text Box 6">
          <a:extLst>
            <a:ext uri="{FF2B5EF4-FFF2-40B4-BE49-F238E27FC236}">
              <a16:creationId xmlns:a16="http://schemas.microsoft.com/office/drawing/2014/main" id="{26EC82AB-B38D-4A7A-A272-0D1C4813B054}"/>
            </a:ext>
          </a:extLst>
        </xdr:cNvPr>
        <xdr:cNvSpPr txBox="1">
          <a:spLocks noChangeArrowheads="1"/>
        </xdr:cNvSpPr>
      </xdr:nvSpPr>
      <xdr:spPr bwMode="auto">
        <a:xfrm>
          <a:off x="4764880" y="5390646"/>
          <a:ext cx="1333698" cy="248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none" lIns="27432" tIns="18288" rIns="27432" bIns="18288" anchor="ctr" upright="1">
          <a:spAutoFit/>
        </a:bodyPr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　　　　　　　　　　　　）</a:t>
          </a:r>
        </a:p>
      </xdr:txBody>
    </xdr:sp>
    <xdr:clientData/>
  </xdr:oneCellAnchor>
  <xdr:twoCellAnchor>
    <xdr:from>
      <xdr:col>5</xdr:col>
      <xdr:colOff>38100</xdr:colOff>
      <xdr:row>19</xdr:row>
      <xdr:rowOff>257175</xdr:rowOff>
    </xdr:from>
    <xdr:to>
      <xdr:col>6</xdr:col>
      <xdr:colOff>152400</xdr:colOff>
      <xdr:row>21</xdr:row>
      <xdr:rowOff>47625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B651CBBD-2B0C-407A-8CAF-A736C36A94E2}"/>
            </a:ext>
          </a:extLst>
        </xdr:cNvPr>
        <xdr:cNvSpPr txBox="1"/>
      </xdr:nvSpPr>
      <xdr:spPr>
        <a:xfrm>
          <a:off x="847725" y="4495800"/>
          <a:ext cx="2762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0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１</a:t>
          </a:r>
          <a:r>
            <a:rPr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lang="en-US" altLang="ja-JP" sz="1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5</xdr:col>
      <xdr:colOff>9526</xdr:colOff>
      <xdr:row>20</xdr:row>
      <xdr:rowOff>133349</xdr:rowOff>
    </xdr:from>
    <xdr:to>
      <xdr:col>7</xdr:col>
      <xdr:colOff>9526</xdr:colOff>
      <xdr:row>22</xdr:row>
      <xdr:rowOff>47624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DA539CD-D41F-4C84-8648-7F2D55445070}"/>
            </a:ext>
          </a:extLst>
        </xdr:cNvPr>
        <xdr:cNvSpPr txBox="1"/>
      </xdr:nvSpPr>
      <xdr:spPr>
        <a:xfrm>
          <a:off x="819151" y="4657724"/>
          <a:ext cx="3238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0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５</a:t>
          </a:r>
          <a:r>
            <a:rPr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lang="en-US" altLang="ja-JP" sz="1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133350</xdr:colOff>
      <xdr:row>21</xdr:row>
      <xdr:rowOff>104775</xdr:rowOff>
    </xdr:from>
    <xdr:to>
      <xdr:col>7</xdr:col>
      <xdr:colOff>54732</xdr:colOff>
      <xdr:row>23</xdr:row>
      <xdr:rowOff>57150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152D1604-2345-4B18-888E-0EC856E31026}"/>
            </a:ext>
          </a:extLst>
        </xdr:cNvPr>
        <xdr:cNvSpPr txBox="1"/>
      </xdr:nvSpPr>
      <xdr:spPr>
        <a:xfrm>
          <a:off x="781050" y="4800600"/>
          <a:ext cx="407157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0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９</a:t>
          </a:r>
          <a:r>
            <a:rPr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123825</xdr:colOff>
      <xdr:row>22</xdr:row>
      <xdr:rowOff>85725</xdr:rowOff>
    </xdr:from>
    <xdr:to>
      <xdr:col>7</xdr:col>
      <xdr:colOff>45207</xdr:colOff>
      <xdr:row>24</xdr:row>
      <xdr:rowOff>76200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19BBE4D-06A1-4EFB-AEB7-41885B8F7068}"/>
            </a:ext>
          </a:extLst>
        </xdr:cNvPr>
        <xdr:cNvSpPr txBox="1"/>
      </xdr:nvSpPr>
      <xdr:spPr>
        <a:xfrm>
          <a:off x="702945" y="4893945"/>
          <a:ext cx="355722" cy="3409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13</a:t>
          </a:r>
          <a:endParaRPr kumimoji="1" lang="ja-JP" altLang="en-US" sz="1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104775</xdr:colOff>
      <xdr:row>19</xdr:row>
      <xdr:rowOff>228600</xdr:rowOff>
    </xdr:from>
    <xdr:to>
      <xdr:col>16</xdr:col>
      <xdr:colOff>76049</xdr:colOff>
      <xdr:row>21</xdr:row>
      <xdr:rowOff>47625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4A7AD1F0-D68C-45AD-91BD-FEA226E78A2F}"/>
            </a:ext>
          </a:extLst>
        </xdr:cNvPr>
        <xdr:cNvSpPr txBox="1"/>
      </xdr:nvSpPr>
      <xdr:spPr>
        <a:xfrm>
          <a:off x="2209800" y="4467225"/>
          <a:ext cx="457049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２</a:t>
          </a:r>
          <a:endParaRPr lang="en-US" altLang="ja-JP" sz="1050" b="0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13</xdr:col>
      <xdr:colOff>104775</xdr:colOff>
      <xdr:row>20</xdr:row>
      <xdr:rowOff>152400</xdr:rowOff>
    </xdr:from>
    <xdr:to>
      <xdr:col>16</xdr:col>
      <xdr:colOff>76049</xdr:colOff>
      <xdr:row>22</xdr:row>
      <xdr:rowOff>28575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193C6ABB-BCEC-485E-BD5C-E4B5E2CBB835}"/>
            </a:ext>
          </a:extLst>
        </xdr:cNvPr>
        <xdr:cNvSpPr txBox="1"/>
      </xdr:nvSpPr>
      <xdr:spPr>
        <a:xfrm>
          <a:off x="2209800" y="4676775"/>
          <a:ext cx="457049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６</a:t>
          </a:r>
          <a:endParaRPr lang="en-US" altLang="ja-JP" sz="1050" b="0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13</xdr:col>
      <xdr:colOff>95250</xdr:colOff>
      <xdr:row>21</xdr:row>
      <xdr:rowOff>104774</xdr:rowOff>
    </xdr:from>
    <xdr:to>
      <xdr:col>16</xdr:col>
      <xdr:colOff>66524</xdr:colOff>
      <xdr:row>23</xdr:row>
      <xdr:rowOff>67733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22D62262-25C1-493E-AFC2-5D8355AE1ED2}"/>
            </a:ext>
          </a:extLst>
        </xdr:cNvPr>
        <xdr:cNvSpPr txBox="1"/>
      </xdr:nvSpPr>
      <xdr:spPr>
        <a:xfrm>
          <a:off x="2200275" y="4800599"/>
          <a:ext cx="457049" cy="3058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10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95250</xdr:colOff>
      <xdr:row>22</xdr:row>
      <xdr:rowOff>95249</xdr:rowOff>
    </xdr:from>
    <xdr:to>
      <xdr:col>16</xdr:col>
      <xdr:colOff>66524</xdr:colOff>
      <xdr:row>24</xdr:row>
      <xdr:rowOff>66220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108E8ABC-E1A3-44F5-B487-FE58FA75079B}"/>
            </a:ext>
          </a:extLst>
        </xdr:cNvPr>
        <xdr:cNvSpPr txBox="1"/>
      </xdr:nvSpPr>
      <xdr:spPr>
        <a:xfrm>
          <a:off x="1977390" y="4903469"/>
          <a:ext cx="405614" cy="321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14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22</xdr:col>
      <xdr:colOff>142875</xdr:colOff>
      <xdr:row>19</xdr:row>
      <xdr:rowOff>219075</xdr:rowOff>
    </xdr:from>
    <xdr:to>
      <xdr:col>25</xdr:col>
      <xdr:colOff>41580</xdr:colOff>
      <xdr:row>21</xdr:row>
      <xdr:rowOff>66675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8C6AF75-C620-4366-A65E-79085E074754}"/>
            </a:ext>
          </a:extLst>
        </xdr:cNvPr>
        <xdr:cNvSpPr txBox="1"/>
      </xdr:nvSpPr>
      <xdr:spPr>
        <a:xfrm>
          <a:off x="3705225" y="4457700"/>
          <a:ext cx="38448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３</a:t>
          </a:r>
          <a:endParaRPr lang="en-US" altLang="ja-JP" sz="1050" b="0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22</xdr:col>
      <xdr:colOff>142875</xdr:colOff>
      <xdr:row>20</xdr:row>
      <xdr:rowOff>152400</xdr:rowOff>
    </xdr:from>
    <xdr:to>
      <xdr:col>25</xdr:col>
      <xdr:colOff>41580</xdr:colOff>
      <xdr:row>22</xdr:row>
      <xdr:rowOff>38100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2D37CCE8-9F41-4281-80B0-961693401160}"/>
            </a:ext>
          </a:extLst>
        </xdr:cNvPr>
        <xdr:cNvSpPr txBox="1"/>
      </xdr:nvSpPr>
      <xdr:spPr>
        <a:xfrm>
          <a:off x="3705225" y="4676775"/>
          <a:ext cx="38448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７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22</xdr:col>
      <xdr:colOff>133349</xdr:colOff>
      <xdr:row>21</xdr:row>
      <xdr:rowOff>85725</xdr:rowOff>
    </xdr:from>
    <xdr:to>
      <xdr:col>25</xdr:col>
      <xdr:colOff>59009</xdr:colOff>
      <xdr:row>23</xdr:row>
      <xdr:rowOff>64557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D202C771-8E77-4505-9365-C6D2499E3A18}"/>
            </a:ext>
          </a:extLst>
        </xdr:cNvPr>
        <xdr:cNvSpPr txBox="1"/>
      </xdr:nvSpPr>
      <xdr:spPr>
        <a:xfrm>
          <a:off x="3318509" y="4718685"/>
          <a:ext cx="360000" cy="329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11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22</xdr:col>
      <xdr:colOff>124810</xdr:colOff>
      <xdr:row>22</xdr:row>
      <xdr:rowOff>118242</xdr:rowOff>
    </xdr:from>
    <xdr:to>
      <xdr:col>25</xdr:col>
      <xdr:colOff>50470</xdr:colOff>
      <xdr:row>24</xdr:row>
      <xdr:rowOff>45508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7DE1B7AF-99A9-4BE5-8FED-C7C145E33FFB}"/>
            </a:ext>
          </a:extLst>
        </xdr:cNvPr>
        <xdr:cNvSpPr txBox="1"/>
      </xdr:nvSpPr>
      <xdr:spPr>
        <a:xfrm>
          <a:off x="3309970" y="4926462"/>
          <a:ext cx="360000" cy="277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15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32</xdr:col>
      <xdr:colOff>13139</xdr:colOff>
      <xdr:row>19</xdr:row>
      <xdr:rowOff>236482</xdr:rowOff>
    </xdr:from>
    <xdr:to>
      <xdr:col>34</xdr:col>
      <xdr:colOff>1</xdr:colOff>
      <xdr:row>21</xdr:row>
      <xdr:rowOff>53318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A70C956B-6283-42F4-8C17-2660E3B2BFA9}"/>
            </a:ext>
          </a:extLst>
        </xdr:cNvPr>
        <xdr:cNvSpPr txBox="1"/>
      </xdr:nvSpPr>
      <xdr:spPr>
        <a:xfrm>
          <a:off x="5327432" y="4506310"/>
          <a:ext cx="335017" cy="27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４</a:t>
          </a:r>
          <a:endParaRPr lang="en-US" altLang="ja-JP" sz="1050" b="0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32</xdr:col>
      <xdr:colOff>6570</xdr:colOff>
      <xdr:row>20</xdr:row>
      <xdr:rowOff>127766</xdr:rowOff>
    </xdr:from>
    <xdr:to>
      <xdr:col>34</xdr:col>
      <xdr:colOff>1</xdr:colOff>
      <xdr:row>22</xdr:row>
      <xdr:rowOff>43136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C8E2F78-3077-478A-9235-7E5B18010F28}"/>
            </a:ext>
          </a:extLst>
        </xdr:cNvPr>
        <xdr:cNvSpPr txBox="1"/>
      </xdr:nvSpPr>
      <xdr:spPr>
        <a:xfrm>
          <a:off x="5245320" y="4652141"/>
          <a:ext cx="336331" cy="2582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８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31</xdr:col>
      <xdr:colOff>137948</xdr:colOff>
      <xdr:row>21</xdr:row>
      <xdr:rowOff>105104</xdr:rowOff>
    </xdr:from>
    <xdr:to>
      <xdr:col>34</xdr:col>
      <xdr:colOff>51770</xdr:colOff>
      <xdr:row>23</xdr:row>
      <xdr:rowOff>59887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CBB67B0B-C821-47F8-BF14-5ACE2C603486}"/>
            </a:ext>
          </a:extLst>
        </xdr:cNvPr>
        <xdr:cNvSpPr txBox="1"/>
      </xdr:nvSpPr>
      <xdr:spPr>
        <a:xfrm>
          <a:off x="5268310" y="4834759"/>
          <a:ext cx="445908" cy="2963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12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44</xdr:col>
      <xdr:colOff>19051</xdr:colOff>
      <xdr:row>2</xdr:row>
      <xdr:rowOff>8493</xdr:rowOff>
    </xdr:from>
    <xdr:to>
      <xdr:col>58</xdr:col>
      <xdr:colOff>64909</xdr:colOff>
      <xdr:row>4</xdr:row>
      <xdr:rowOff>95576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218BBAED-95DE-4A94-B2C6-CF4268447D5C}"/>
            </a:ext>
          </a:extLst>
        </xdr:cNvPr>
        <xdr:cNvSpPr/>
      </xdr:nvSpPr>
      <xdr:spPr bwMode="auto">
        <a:xfrm>
          <a:off x="7191376" y="360918"/>
          <a:ext cx="2312808" cy="582383"/>
        </a:xfrm>
        <a:prstGeom prst="roundRect">
          <a:avLst>
            <a:gd name="adj" fmla="val 12319"/>
          </a:avLst>
        </a:prstGeom>
        <a:solidFill>
          <a:srgbClr val="EFFFEF"/>
        </a:solidFill>
        <a:ln w="9525" cap="flat" cmpd="sng" algn="ctr">
          <a:solidFill>
            <a:srgbClr val="EFFFE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none" lIns="180000" tIns="36000" rIns="180000" bIns="36000" rtlCol="0" anchor="ctr" upright="1">
          <a:noAutofit/>
        </a:bodyPr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「取引業者入力シート」から</a:t>
          </a:r>
          <a:endParaRPr kumimoji="1" lang="en-US" altLang="ja-JP" sz="11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　自動反映されます</a:t>
          </a:r>
        </a:p>
      </xdr:txBody>
    </xdr:sp>
    <xdr:clientData/>
  </xdr:twoCellAnchor>
  <xdr:twoCellAnchor editAs="oneCell">
    <xdr:from>
      <xdr:col>34</xdr:col>
      <xdr:colOff>95250</xdr:colOff>
      <xdr:row>46</xdr:row>
      <xdr:rowOff>66675</xdr:rowOff>
    </xdr:from>
    <xdr:to>
      <xdr:col>41</xdr:col>
      <xdr:colOff>4424</xdr:colOff>
      <xdr:row>46</xdr:row>
      <xdr:rowOff>354675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596E73D-A48A-EC3D-3484-84F923DE1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0677525"/>
          <a:ext cx="1052174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152400</xdr:colOff>
      <xdr:row>2</xdr:row>
      <xdr:rowOff>114300</xdr:rowOff>
    </xdr:from>
    <xdr:to>
      <xdr:col>58</xdr:col>
      <xdr:colOff>121606</xdr:colOff>
      <xdr:row>6</xdr:row>
      <xdr:rowOff>239700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8D3A852-926B-4749-ABAB-CDEB7391F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398" b="94849" l="6035" r="94165">
                      <a14:foregroundMark x1="10524" y1="35120" x2="22643" y2="47163"/>
                      <a14:foregroundMark x1="6035" y1="36443" x2="9875" y2="40933"/>
                      <a14:foregroundMark x1="58454" y1="35120" x2="64190" y2="30665"/>
                      <a14:foregroundMark x1="74414" y1="44031" x2="77606" y2="40480"/>
                      <a14:foregroundMark x1="49526" y1="44483" x2="52070" y2="45388"/>
                      <a14:foregroundMark x1="51421" y1="39575" x2="73666" y2="55273"/>
                      <a14:foregroundMark x1="73666" y1="55273" x2="53965" y2="40028"/>
                      <a14:foregroundMark x1="91022" y1="23982" x2="90424" y2="41803"/>
                      <a14:foregroundMark x1="92892" y1="17508" x2="94264" y2="24434"/>
                      <a14:foregroundMark x1="92319" y1="14619" x2="92809" y2="17090"/>
                      <a14:foregroundMark x1="54613" y1="50296" x2="64190" y2="50296"/>
                      <a14:foregroundMark x1="62943" y1="39123" x2="62294" y2="40480"/>
                      <a14:foregroundMark x1="20748" y1="52523" x2="61646" y2="60111"/>
                      <a14:foregroundMark x1="46284" y1="42255" x2="46933" y2="52976"/>
                      <a14:foregroundMark x1="82095" y1="65889" x2="75062" y2="69022"/>
                      <a14:foregroundMark x1="73167" y1="62792" x2="57805" y2="71702"/>
                      <a14:foregroundMark x1="68030" y1="71250" x2="72519" y2="80613"/>
                      <a14:foregroundMark x1="84040" y1="67664" x2="84638" y2="77932"/>
                      <a14:foregroundMark x1="69327" y1="70345" x2="67382" y2="71702"/>
                      <a14:foregroundMark x1="84638" y1="72155" x2="85935" y2="79290"/>
                      <a14:foregroundMark x1="78254" y1="73477" x2="82095" y2="77932"/>
                      <a14:foregroundMark x1="45686" y1="94013" x2="50125" y2="88200"/>
                      <a14:foregroundMark x1="54613" y1="94883" x2="57805" y2="94431"/>
                      <a14:foregroundMark x1="55761" y1="48312" x2="52668" y2="50017"/>
                      <a14:foregroundMark x1="83292" y1="9816" x2="85137" y2="9398"/>
                      <a14:backgroundMark x1="91272" y1="17960" x2="90623" y2="18378"/>
                      <a14:backgroundMark x1="93117" y1="17508" x2="92469" y2="19248"/>
                      <a14:backgroundMark x1="93117" y1="17508" x2="93117" y2="17508"/>
                      <a14:backgroundMark x1="93117" y1="17090" x2="93117" y2="187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82050" y="466725"/>
          <a:ext cx="778831" cy="1116000"/>
        </a:xfrm>
        <a:prstGeom prst="rect">
          <a:avLst/>
        </a:prstGeom>
      </xdr:spPr>
    </xdr:pic>
    <xdr:clientData/>
  </xdr:twoCellAnchor>
  <xdr:twoCellAnchor>
    <xdr:from>
      <xdr:col>23</xdr:col>
      <xdr:colOff>153460</xdr:colOff>
      <xdr:row>31</xdr:row>
      <xdr:rowOff>4229</xdr:rowOff>
    </xdr:from>
    <xdr:to>
      <xdr:col>29</xdr:col>
      <xdr:colOff>28575</xdr:colOff>
      <xdr:row>31</xdr:row>
      <xdr:rowOff>238125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F5224F30-A078-4FF3-B8D3-03408B9F5F63}"/>
            </a:ext>
          </a:extLst>
        </xdr:cNvPr>
        <xdr:cNvSpPr txBox="1">
          <a:spLocks noChangeArrowheads="1"/>
        </xdr:cNvSpPr>
      </xdr:nvSpPr>
      <xdr:spPr bwMode="auto">
        <a:xfrm>
          <a:off x="3877735" y="7119404"/>
          <a:ext cx="84666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23</xdr:col>
      <xdr:colOff>133350</xdr:colOff>
      <xdr:row>30</xdr:row>
      <xdr:rowOff>28573</xdr:rowOff>
    </xdr:from>
    <xdr:to>
      <xdr:col>29</xdr:col>
      <xdr:colOff>28575</xdr:colOff>
      <xdr:row>30</xdr:row>
      <xdr:rowOff>219074</xdr:rowOff>
    </xdr:to>
    <xdr:sp macro="" textlink="">
      <xdr:nvSpPr>
        <xdr:cNvPr id="17" name="Text Box 6">
          <a:extLst>
            <a:ext uri="{FF2B5EF4-FFF2-40B4-BE49-F238E27FC236}">
              <a16:creationId xmlns:a16="http://schemas.microsoft.com/office/drawing/2014/main" id="{75FE0426-69AB-4846-894F-C41701D44E38}"/>
            </a:ext>
          </a:extLst>
        </xdr:cNvPr>
        <xdr:cNvSpPr txBox="1">
          <a:spLocks noChangeArrowheads="1"/>
        </xdr:cNvSpPr>
      </xdr:nvSpPr>
      <xdr:spPr bwMode="auto">
        <a:xfrm>
          <a:off x="3857625" y="6886573"/>
          <a:ext cx="866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品質　　環境</a:t>
          </a:r>
        </a:p>
      </xdr:txBody>
    </xdr:sp>
    <xdr:clientData/>
  </xdr:twoCellAnchor>
  <xdr:twoCellAnchor>
    <xdr:from>
      <xdr:col>23</xdr:col>
      <xdr:colOff>152400</xdr:colOff>
      <xdr:row>32</xdr:row>
      <xdr:rowOff>0</xdr:rowOff>
    </xdr:from>
    <xdr:to>
      <xdr:col>29</xdr:col>
      <xdr:colOff>28575</xdr:colOff>
      <xdr:row>32</xdr:row>
      <xdr:rowOff>233896</xdr:rowOff>
    </xdr:to>
    <xdr:sp macro="" textlink="">
      <xdr:nvSpPr>
        <xdr:cNvPr id="18" name="Text Box 6">
          <a:extLst>
            <a:ext uri="{FF2B5EF4-FFF2-40B4-BE49-F238E27FC236}">
              <a16:creationId xmlns:a16="http://schemas.microsoft.com/office/drawing/2014/main" id="{DBF6F907-8767-47CE-9910-E073AC6F37F1}"/>
            </a:ext>
          </a:extLst>
        </xdr:cNvPr>
        <xdr:cNvSpPr txBox="1">
          <a:spLocks noChangeArrowheads="1"/>
        </xdr:cNvSpPr>
      </xdr:nvSpPr>
      <xdr:spPr bwMode="auto">
        <a:xfrm>
          <a:off x="3876675" y="7372350"/>
          <a:ext cx="84772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23</xdr:col>
      <xdr:colOff>152400</xdr:colOff>
      <xdr:row>33</xdr:row>
      <xdr:rowOff>0</xdr:rowOff>
    </xdr:from>
    <xdr:to>
      <xdr:col>29</xdr:col>
      <xdr:colOff>28575</xdr:colOff>
      <xdr:row>33</xdr:row>
      <xdr:rowOff>233896</xdr:rowOff>
    </xdr:to>
    <xdr:sp macro="" textlink="">
      <xdr:nvSpPr>
        <xdr:cNvPr id="22" name="Text Box 6">
          <a:extLst>
            <a:ext uri="{FF2B5EF4-FFF2-40B4-BE49-F238E27FC236}">
              <a16:creationId xmlns:a16="http://schemas.microsoft.com/office/drawing/2014/main" id="{6FD98940-C76D-421B-A453-7EE6D60E8F41}"/>
            </a:ext>
          </a:extLst>
        </xdr:cNvPr>
        <xdr:cNvSpPr txBox="1">
          <a:spLocks noChangeArrowheads="1"/>
        </xdr:cNvSpPr>
      </xdr:nvSpPr>
      <xdr:spPr bwMode="auto">
        <a:xfrm>
          <a:off x="3876675" y="7629525"/>
          <a:ext cx="84772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12</xdr:col>
      <xdr:colOff>142875</xdr:colOff>
      <xdr:row>30</xdr:row>
      <xdr:rowOff>9525</xdr:rowOff>
    </xdr:from>
    <xdr:to>
      <xdr:col>18</xdr:col>
      <xdr:colOff>37040</xdr:colOff>
      <xdr:row>30</xdr:row>
      <xdr:rowOff>243421</xdr:rowOff>
    </xdr:to>
    <xdr:sp macro="" textlink="">
      <xdr:nvSpPr>
        <xdr:cNvPr id="23" name="Text Box 6">
          <a:extLst>
            <a:ext uri="{FF2B5EF4-FFF2-40B4-BE49-F238E27FC236}">
              <a16:creationId xmlns:a16="http://schemas.microsoft.com/office/drawing/2014/main" id="{48987E0F-5C20-49E1-9304-6542BBB6EA7A}"/>
            </a:ext>
          </a:extLst>
        </xdr:cNvPr>
        <xdr:cNvSpPr txBox="1">
          <a:spLocks noChangeArrowheads="1"/>
        </xdr:cNvSpPr>
      </xdr:nvSpPr>
      <xdr:spPr bwMode="auto">
        <a:xfrm>
          <a:off x="2085975" y="6867525"/>
          <a:ext cx="86571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12</xdr:col>
      <xdr:colOff>142875</xdr:colOff>
      <xdr:row>31</xdr:row>
      <xdr:rowOff>9525</xdr:rowOff>
    </xdr:from>
    <xdr:to>
      <xdr:col>18</xdr:col>
      <xdr:colOff>37040</xdr:colOff>
      <xdr:row>31</xdr:row>
      <xdr:rowOff>243421</xdr:rowOff>
    </xdr:to>
    <xdr:sp macro="" textlink="">
      <xdr:nvSpPr>
        <xdr:cNvPr id="25" name="Text Box 6">
          <a:extLst>
            <a:ext uri="{FF2B5EF4-FFF2-40B4-BE49-F238E27FC236}">
              <a16:creationId xmlns:a16="http://schemas.microsoft.com/office/drawing/2014/main" id="{95F02D4E-E2CF-4E5D-963D-E08069D137CB}"/>
            </a:ext>
          </a:extLst>
        </xdr:cNvPr>
        <xdr:cNvSpPr txBox="1">
          <a:spLocks noChangeArrowheads="1"/>
        </xdr:cNvSpPr>
      </xdr:nvSpPr>
      <xdr:spPr bwMode="auto">
        <a:xfrm>
          <a:off x="2085975" y="7124700"/>
          <a:ext cx="86571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12</xdr:col>
      <xdr:colOff>142875</xdr:colOff>
      <xdr:row>32</xdr:row>
      <xdr:rowOff>9525</xdr:rowOff>
    </xdr:from>
    <xdr:to>
      <xdr:col>18</xdr:col>
      <xdr:colOff>37040</xdr:colOff>
      <xdr:row>32</xdr:row>
      <xdr:rowOff>243421</xdr:rowOff>
    </xdr:to>
    <xdr:sp macro="" textlink="">
      <xdr:nvSpPr>
        <xdr:cNvPr id="31" name="Text Box 6">
          <a:extLst>
            <a:ext uri="{FF2B5EF4-FFF2-40B4-BE49-F238E27FC236}">
              <a16:creationId xmlns:a16="http://schemas.microsoft.com/office/drawing/2014/main" id="{6779C57C-AFF1-498A-BBFA-68261AD37665}"/>
            </a:ext>
          </a:extLst>
        </xdr:cNvPr>
        <xdr:cNvSpPr txBox="1">
          <a:spLocks noChangeArrowheads="1"/>
        </xdr:cNvSpPr>
      </xdr:nvSpPr>
      <xdr:spPr bwMode="auto">
        <a:xfrm>
          <a:off x="2085975" y="7381875"/>
          <a:ext cx="86571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12</xdr:col>
      <xdr:colOff>142875</xdr:colOff>
      <xdr:row>33</xdr:row>
      <xdr:rowOff>0</xdr:rowOff>
    </xdr:from>
    <xdr:to>
      <xdr:col>18</xdr:col>
      <xdr:colOff>37040</xdr:colOff>
      <xdr:row>33</xdr:row>
      <xdr:rowOff>233896</xdr:rowOff>
    </xdr:to>
    <xdr:sp macro="" textlink="">
      <xdr:nvSpPr>
        <xdr:cNvPr id="32" name="Text Box 6">
          <a:extLst>
            <a:ext uri="{FF2B5EF4-FFF2-40B4-BE49-F238E27FC236}">
              <a16:creationId xmlns:a16="http://schemas.microsoft.com/office/drawing/2014/main" id="{BF8CF99E-A367-4379-9D87-0469C2F7B88B}"/>
            </a:ext>
          </a:extLst>
        </xdr:cNvPr>
        <xdr:cNvSpPr txBox="1">
          <a:spLocks noChangeArrowheads="1"/>
        </xdr:cNvSpPr>
      </xdr:nvSpPr>
      <xdr:spPr bwMode="auto">
        <a:xfrm>
          <a:off x="2085975" y="7629525"/>
          <a:ext cx="86571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34</xdr:col>
      <xdr:colOff>20108</xdr:colOff>
      <xdr:row>31</xdr:row>
      <xdr:rowOff>31749</xdr:rowOff>
    </xdr:from>
    <xdr:to>
      <xdr:col>40</xdr:col>
      <xdr:colOff>133350</xdr:colOff>
      <xdr:row>31</xdr:row>
      <xdr:rowOff>219075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D93AD039-F85A-4170-AC79-8FBB6946F06B}"/>
            </a:ext>
          </a:extLst>
        </xdr:cNvPr>
        <xdr:cNvSpPr txBox="1">
          <a:spLocks noChangeArrowheads="1"/>
        </xdr:cNvSpPr>
      </xdr:nvSpPr>
      <xdr:spPr bwMode="auto">
        <a:xfrm>
          <a:off x="5601758" y="7146924"/>
          <a:ext cx="1084792" cy="187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一般　　　　 特殊</a:t>
          </a:r>
        </a:p>
      </xdr:txBody>
    </xdr:sp>
    <xdr:clientData/>
  </xdr:twoCellAnchor>
  <xdr:twoCellAnchor>
    <xdr:from>
      <xdr:col>35</xdr:col>
      <xdr:colOff>157690</xdr:colOff>
      <xdr:row>33</xdr:row>
      <xdr:rowOff>11642</xdr:rowOff>
    </xdr:from>
    <xdr:to>
      <xdr:col>39</xdr:col>
      <xdr:colOff>48683</xdr:colOff>
      <xdr:row>33</xdr:row>
      <xdr:rowOff>212725</xdr:rowOff>
    </xdr:to>
    <xdr:sp macro="" textlink="">
      <xdr:nvSpPr>
        <xdr:cNvPr id="34" name="Text Box 6">
          <a:extLst>
            <a:ext uri="{FF2B5EF4-FFF2-40B4-BE49-F238E27FC236}">
              <a16:creationId xmlns:a16="http://schemas.microsoft.com/office/drawing/2014/main" id="{6730C992-F18B-4E03-8DD0-4FA5F4D6ED8E}"/>
            </a:ext>
          </a:extLst>
        </xdr:cNvPr>
        <xdr:cNvSpPr txBox="1">
          <a:spLocks noChangeArrowheads="1"/>
        </xdr:cNvSpPr>
      </xdr:nvSpPr>
      <xdr:spPr bwMode="auto">
        <a:xfrm>
          <a:off x="5901265" y="7641167"/>
          <a:ext cx="538693" cy="201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特殊</a:t>
          </a:r>
        </a:p>
      </xdr:txBody>
    </xdr:sp>
    <xdr:clientData/>
  </xdr:twoCellAnchor>
  <xdr:twoCellAnchor>
    <xdr:from>
      <xdr:col>34</xdr:col>
      <xdr:colOff>19050</xdr:colOff>
      <xdr:row>32</xdr:row>
      <xdr:rowOff>38100</xdr:rowOff>
    </xdr:from>
    <xdr:to>
      <xdr:col>40</xdr:col>
      <xdr:colOff>132292</xdr:colOff>
      <xdr:row>32</xdr:row>
      <xdr:rowOff>225426</xdr:rowOff>
    </xdr:to>
    <xdr:sp macro="" textlink="">
      <xdr:nvSpPr>
        <xdr:cNvPr id="35" name="Text Box 6">
          <a:extLst>
            <a:ext uri="{FF2B5EF4-FFF2-40B4-BE49-F238E27FC236}">
              <a16:creationId xmlns:a16="http://schemas.microsoft.com/office/drawing/2014/main" id="{630845A6-B2F1-410E-983C-02EB639BB1AF}"/>
            </a:ext>
          </a:extLst>
        </xdr:cNvPr>
        <xdr:cNvSpPr txBox="1">
          <a:spLocks noChangeArrowheads="1"/>
        </xdr:cNvSpPr>
      </xdr:nvSpPr>
      <xdr:spPr bwMode="auto">
        <a:xfrm>
          <a:off x="5600700" y="7410450"/>
          <a:ext cx="1084792" cy="187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一般　　　　 特殊</a:t>
          </a:r>
        </a:p>
      </xdr:txBody>
    </xdr:sp>
    <xdr:clientData/>
  </xdr:twoCellAnchor>
  <xdr:twoCellAnchor>
    <xdr:from>
      <xdr:col>1</xdr:col>
      <xdr:colOff>76200</xdr:colOff>
      <xdr:row>41</xdr:row>
      <xdr:rowOff>95249</xdr:rowOff>
    </xdr:from>
    <xdr:to>
      <xdr:col>15</xdr:col>
      <xdr:colOff>0</xdr:colOff>
      <xdr:row>46</xdr:row>
      <xdr:rowOff>371475</xdr:rowOff>
    </xdr:to>
    <xdr:sp macro="" textlink="">
      <xdr:nvSpPr>
        <xdr:cNvPr id="37" name="四角形: 角を丸くする 36">
          <a:extLst>
            <a:ext uri="{FF2B5EF4-FFF2-40B4-BE49-F238E27FC236}">
              <a16:creationId xmlns:a16="http://schemas.microsoft.com/office/drawing/2014/main" id="{7E94C6E6-9BCA-C14C-DA21-0F39DF781538}"/>
            </a:ext>
          </a:extLst>
        </xdr:cNvPr>
        <xdr:cNvSpPr/>
      </xdr:nvSpPr>
      <xdr:spPr bwMode="auto">
        <a:xfrm>
          <a:off x="238125" y="9705974"/>
          <a:ext cx="2190750" cy="1276351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chemeClr val="accent3">
              <a:lumMod val="20000"/>
              <a:lumOff val="8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0" tIns="0" rIns="0" bIns="0" rtlCol="0" anchor="ctr" upright="1"/>
        <a:lstStyle/>
        <a:p>
          <a:pPr>
            <a:lnSpc>
              <a:spcPts val="1600"/>
            </a:lnSpc>
          </a:pP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000"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添付書類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】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>
            <a:lnSpc>
              <a:spcPts val="1600"/>
            </a:lnSpc>
          </a:pP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１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.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建設業許可証の写し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>
            <a:lnSpc>
              <a:spcPts val="1600"/>
            </a:lnSpc>
          </a:pP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２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.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各種保険加入証の写し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>
            <a:lnSpc>
              <a:spcPts val="1600"/>
            </a:lnSpc>
          </a:pP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３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.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会社工事経歴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>
            <a:lnSpc>
              <a:spcPts val="1600"/>
            </a:lnSpc>
          </a:pP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４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.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退職金制度加入証の写し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38100</xdr:colOff>
      <xdr:row>0</xdr:row>
      <xdr:rowOff>104775</xdr:rowOff>
    </xdr:from>
    <xdr:to>
      <xdr:col>32</xdr:col>
      <xdr:colOff>38100</xdr:colOff>
      <xdr:row>0</xdr:row>
      <xdr:rowOff>266700</xdr:rowOff>
    </xdr:to>
    <xdr:sp macro="" textlink="">
      <xdr:nvSpPr>
        <xdr:cNvPr id="2" name="Rectangle 20">
          <a:extLst>
            <a:ext uri="{FF2B5EF4-FFF2-40B4-BE49-F238E27FC236}">
              <a16:creationId xmlns:a16="http://schemas.microsoft.com/office/drawing/2014/main" id="{6F358C05-EE93-4A5A-9A2C-F2FA0E2A5920}"/>
            </a:ext>
          </a:extLst>
        </xdr:cNvPr>
        <xdr:cNvSpPr>
          <a:spLocks noChangeArrowheads="1"/>
        </xdr:cNvSpPr>
      </xdr:nvSpPr>
      <xdr:spPr bwMode="auto">
        <a:xfrm>
          <a:off x="4914900" y="104775"/>
          <a:ext cx="3619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57150</xdr:colOff>
      <xdr:row>15</xdr:row>
      <xdr:rowOff>19050</xdr:rowOff>
    </xdr:from>
    <xdr:to>
      <xdr:col>12</xdr:col>
      <xdr:colOff>133350</xdr:colOff>
      <xdr:row>15</xdr:row>
      <xdr:rowOff>190500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49ED479E-CCFF-4D99-82E6-7867927393FB}"/>
            </a:ext>
          </a:extLst>
        </xdr:cNvPr>
        <xdr:cNvSpPr txBox="1">
          <a:spLocks noChangeArrowheads="1"/>
        </xdr:cNvSpPr>
      </xdr:nvSpPr>
      <xdr:spPr bwMode="auto">
        <a:xfrm>
          <a:off x="866775" y="3629025"/>
          <a:ext cx="1209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普通　　 ・ 　　当座</a:t>
          </a:r>
        </a:p>
      </xdr:txBody>
    </xdr:sp>
    <xdr:clientData/>
  </xdr:twoCellAnchor>
  <xdr:twoCellAnchor>
    <xdr:from>
      <xdr:col>3</xdr:col>
      <xdr:colOff>122343</xdr:colOff>
      <xdr:row>19</xdr:row>
      <xdr:rowOff>64558</xdr:rowOff>
    </xdr:from>
    <xdr:to>
      <xdr:col>11</xdr:col>
      <xdr:colOff>29209</xdr:colOff>
      <xdr:row>19</xdr:row>
      <xdr:rowOff>232833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2933288E-3F8B-470B-B5E7-AAB5ABA8DA06}"/>
            </a:ext>
          </a:extLst>
        </xdr:cNvPr>
        <xdr:cNvSpPr txBox="1">
          <a:spLocks noChangeArrowheads="1"/>
        </xdr:cNvSpPr>
      </xdr:nvSpPr>
      <xdr:spPr bwMode="auto">
        <a:xfrm>
          <a:off x="608118" y="4588933"/>
          <a:ext cx="1202266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大臣  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知事</a:t>
          </a:r>
        </a:p>
      </xdr:txBody>
    </xdr:sp>
    <xdr:clientData/>
  </xdr:twoCellAnchor>
  <xdr:twoCellAnchor>
    <xdr:from>
      <xdr:col>13</xdr:col>
      <xdr:colOff>129117</xdr:colOff>
      <xdr:row>19</xdr:row>
      <xdr:rowOff>63499</xdr:rowOff>
    </xdr:from>
    <xdr:to>
      <xdr:col>19</xdr:col>
      <xdr:colOff>23284</xdr:colOff>
      <xdr:row>19</xdr:row>
      <xdr:rowOff>222250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64610B79-2405-4F02-ABBF-D399DA3EEF2D}"/>
            </a:ext>
          </a:extLst>
        </xdr:cNvPr>
        <xdr:cNvSpPr txBox="1">
          <a:spLocks noChangeArrowheads="1"/>
        </xdr:cNvSpPr>
      </xdr:nvSpPr>
      <xdr:spPr bwMode="auto">
        <a:xfrm>
          <a:off x="2234142" y="4587874"/>
          <a:ext cx="865717" cy="15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特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般</a:t>
          </a:r>
        </a:p>
      </xdr:txBody>
    </xdr:sp>
    <xdr:clientData/>
  </xdr:twoCellAnchor>
  <xdr:twoCellAnchor>
    <xdr:from>
      <xdr:col>4</xdr:col>
      <xdr:colOff>129569</xdr:colOff>
      <xdr:row>23</xdr:row>
      <xdr:rowOff>38100</xdr:rowOff>
    </xdr:from>
    <xdr:to>
      <xdr:col>7</xdr:col>
      <xdr:colOff>50951</xdr:colOff>
      <xdr:row>25</xdr:row>
      <xdr:rowOff>133350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1B3CE62-08FB-40BF-88E8-2DD41CFA9FE8}"/>
            </a:ext>
          </a:extLst>
        </xdr:cNvPr>
        <xdr:cNvSpPr txBox="1"/>
      </xdr:nvSpPr>
      <xdr:spPr>
        <a:xfrm>
          <a:off x="777269" y="5362575"/>
          <a:ext cx="407157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0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17</a:t>
          </a:r>
          <a:r>
            <a:rPr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92226</xdr:colOff>
      <xdr:row>23</xdr:row>
      <xdr:rowOff>76199</xdr:rowOff>
    </xdr:from>
    <xdr:to>
      <xdr:col>16</xdr:col>
      <xdr:colOff>63500</xdr:colOff>
      <xdr:row>25</xdr:row>
      <xdr:rowOff>85270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B1CF269C-668E-4893-A489-67711654122C}"/>
            </a:ext>
          </a:extLst>
        </xdr:cNvPr>
        <xdr:cNvSpPr txBox="1"/>
      </xdr:nvSpPr>
      <xdr:spPr>
        <a:xfrm>
          <a:off x="2197251" y="5400674"/>
          <a:ext cx="457049" cy="351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18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22</xdr:col>
      <xdr:colOff>127855</xdr:colOff>
      <xdr:row>23</xdr:row>
      <xdr:rowOff>118242</xdr:rowOff>
    </xdr:from>
    <xdr:to>
      <xdr:col>25</xdr:col>
      <xdr:colOff>53515</xdr:colOff>
      <xdr:row>25</xdr:row>
      <xdr:rowOff>38281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C66CFBC-86A5-438C-9E81-DAD191B68E47}"/>
            </a:ext>
          </a:extLst>
        </xdr:cNvPr>
        <xdr:cNvSpPr txBox="1"/>
      </xdr:nvSpPr>
      <xdr:spPr>
        <a:xfrm>
          <a:off x="3690205" y="5442717"/>
          <a:ext cx="411435" cy="2629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19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31</xdr:col>
      <xdr:colOff>147836</xdr:colOff>
      <xdr:row>22</xdr:row>
      <xdr:rowOff>156342</xdr:rowOff>
    </xdr:from>
    <xdr:to>
      <xdr:col>34</xdr:col>
      <xdr:colOff>43016</xdr:colOff>
      <xdr:row>24</xdr:row>
      <xdr:rowOff>32911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6217735-6D33-411C-B81C-DE16D8DDD301}"/>
            </a:ext>
          </a:extLst>
        </xdr:cNvPr>
        <xdr:cNvSpPr txBox="1"/>
      </xdr:nvSpPr>
      <xdr:spPr>
        <a:xfrm>
          <a:off x="5205611" y="5309367"/>
          <a:ext cx="419055" cy="219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16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133350</xdr:colOff>
      <xdr:row>0</xdr:row>
      <xdr:rowOff>19050</xdr:rowOff>
    </xdr:from>
    <xdr:to>
      <xdr:col>30</xdr:col>
      <xdr:colOff>37272</xdr:colOff>
      <xdr:row>1</xdr:row>
      <xdr:rowOff>44726</xdr:rowOff>
    </xdr:to>
    <xdr:sp macro="" textlink="">
      <xdr:nvSpPr>
        <xdr:cNvPr id="10" name="Text Box 14">
          <a:extLst>
            <a:ext uri="{FF2B5EF4-FFF2-40B4-BE49-F238E27FC236}">
              <a16:creationId xmlns:a16="http://schemas.microsoft.com/office/drawing/2014/main" id="{4A596D4A-484A-4FD6-A1F8-19BF3F41996F}"/>
            </a:ext>
          </a:extLst>
        </xdr:cNvPr>
        <xdr:cNvSpPr txBox="1">
          <a:spLocks noChangeArrowheads="1"/>
        </xdr:cNvSpPr>
      </xdr:nvSpPr>
      <xdr:spPr bwMode="auto">
        <a:xfrm>
          <a:off x="2400300" y="19050"/>
          <a:ext cx="2513772" cy="3019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0" anchor="ctr" anchorCtr="0" upright="1"/>
        <a:lstStyle/>
        <a:p>
          <a:pPr algn="l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（新規・変更・更新）</a:t>
          </a:r>
        </a:p>
      </xdr:txBody>
    </xdr:sp>
    <xdr:clientData/>
  </xdr:twoCellAnchor>
  <xdr:oneCellAnchor>
    <xdr:from>
      <xdr:col>32</xdr:col>
      <xdr:colOff>86200</xdr:colOff>
      <xdr:row>23</xdr:row>
      <xdr:rowOff>125226</xdr:rowOff>
    </xdr:from>
    <xdr:ext cx="1292149" cy="248658"/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6A838FCF-ADA8-439B-AB4A-4BE7A8BCF328}"/>
            </a:ext>
          </a:extLst>
        </xdr:cNvPr>
        <xdr:cNvSpPr txBox="1">
          <a:spLocks noChangeArrowheads="1"/>
        </xdr:cNvSpPr>
      </xdr:nvSpPr>
      <xdr:spPr bwMode="auto">
        <a:xfrm>
          <a:off x="4764880" y="5390646"/>
          <a:ext cx="1292149" cy="248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none" lIns="27432" tIns="18288" rIns="27432" bIns="18288" anchor="ctr" upright="1">
          <a:spAutoFit/>
        </a:bodyPr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　　　　　　　　　 　　）</a:t>
          </a:r>
        </a:p>
      </xdr:txBody>
    </xdr:sp>
    <xdr:clientData/>
  </xdr:oneCellAnchor>
  <xdr:twoCellAnchor>
    <xdr:from>
      <xdr:col>5</xdr:col>
      <xdr:colOff>38100</xdr:colOff>
      <xdr:row>19</xdr:row>
      <xdr:rowOff>257175</xdr:rowOff>
    </xdr:from>
    <xdr:to>
      <xdr:col>6</xdr:col>
      <xdr:colOff>152400</xdr:colOff>
      <xdr:row>21</xdr:row>
      <xdr:rowOff>47625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90D125A8-A8AA-4FEF-8A34-9926D2B71418}"/>
            </a:ext>
          </a:extLst>
        </xdr:cNvPr>
        <xdr:cNvSpPr txBox="1"/>
      </xdr:nvSpPr>
      <xdr:spPr>
        <a:xfrm>
          <a:off x="847725" y="4781550"/>
          <a:ext cx="2762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0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１</a:t>
          </a:r>
          <a:r>
            <a:rPr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lang="en-US" altLang="ja-JP" sz="1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5</xdr:col>
      <xdr:colOff>9526</xdr:colOff>
      <xdr:row>20</xdr:row>
      <xdr:rowOff>133349</xdr:rowOff>
    </xdr:from>
    <xdr:to>
      <xdr:col>7</xdr:col>
      <xdr:colOff>9526</xdr:colOff>
      <xdr:row>22</xdr:row>
      <xdr:rowOff>47624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F4DCE85-E217-4B89-83B8-367435DDE282}"/>
            </a:ext>
          </a:extLst>
        </xdr:cNvPr>
        <xdr:cNvSpPr txBox="1"/>
      </xdr:nvSpPr>
      <xdr:spPr>
        <a:xfrm>
          <a:off x="819151" y="4943474"/>
          <a:ext cx="3238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0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５</a:t>
          </a:r>
          <a:r>
            <a:rPr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lang="en-US" altLang="ja-JP" sz="1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133350</xdr:colOff>
      <xdr:row>21</xdr:row>
      <xdr:rowOff>104775</xdr:rowOff>
    </xdr:from>
    <xdr:to>
      <xdr:col>7</xdr:col>
      <xdr:colOff>54732</xdr:colOff>
      <xdr:row>23</xdr:row>
      <xdr:rowOff>57150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990EE589-E67E-4E72-93A7-F7C84A51F138}"/>
            </a:ext>
          </a:extLst>
        </xdr:cNvPr>
        <xdr:cNvSpPr txBox="1"/>
      </xdr:nvSpPr>
      <xdr:spPr>
        <a:xfrm>
          <a:off x="781050" y="5086350"/>
          <a:ext cx="407157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0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９</a:t>
          </a:r>
          <a:r>
            <a:rPr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123825</xdr:colOff>
      <xdr:row>22</xdr:row>
      <xdr:rowOff>85725</xdr:rowOff>
    </xdr:from>
    <xdr:to>
      <xdr:col>7</xdr:col>
      <xdr:colOff>45207</xdr:colOff>
      <xdr:row>24</xdr:row>
      <xdr:rowOff>76200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DF04E33-6C91-4FB7-83F7-6933DE0354DF}"/>
            </a:ext>
          </a:extLst>
        </xdr:cNvPr>
        <xdr:cNvSpPr txBox="1"/>
      </xdr:nvSpPr>
      <xdr:spPr>
        <a:xfrm>
          <a:off x="771525" y="5238750"/>
          <a:ext cx="407157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13</a:t>
          </a:r>
          <a:endParaRPr kumimoji="1" lang="ja-JP" altLang="en-US" sz="1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104775</xdr:colOff>
      <xdr:row>19</xdr:row>
      <xdr:rowOff>228600</xdr:rowOff>
    </xdr:from>
    <xdr:to>
      <xdr:col>16</xdr:col>
      <xdr:colOff>76049</xdr:colOff>
      <xdr:row>21</xdr:row>
      <xdr:rowOff>47625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EDF9FF3-6ACD-43C5-A342-7F11E6F5A9A8}"/>
            </a:ext>
          </a:extLst>
        </xdr:cNvPr>
        <xdr:cNvSpPr txBox="1"/>
      </xdr:nvSpPr>
      <xdr:spPr>
        <a:xfrm>
          <a:off x="2209800" y="4752975"/>
          <a:ext cx="457049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２</a:t>
          </a:r>
          <a:endParaRPr lang="en-US" altLang="ja-JP" sz="1050" b="0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13</xdr:col>
      <xdr:colOff>104775</xdr:colOff>
      <xdr:row>20</xdr:row>
      <xdr:rowOff>152400</xdr:rowOff>
    </xdr:from>
    <xdr:to>
      <xdr:col>16</xdr:col>
      <xdr:colOff>76049</xdr:colOff>
      <xdr:row>22</xdr:row>
      <xdr:rowOff>28575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E1DF724B-0581-4B1E-AA5D-40CD1A131D3D}"/>
            </a:ext>
          </a:extLst>
        </xdr:cNvPr>
        <xdr:cNvSpPr txBox="1"/>
      </xdr:nvSpPr>
      <xdr:spPr>
        <a:xfrm>
          <a:off x="2209800" y="4962525"/>
          <a:ext cx="457049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６</a:t>
          </a:r>
          <a:endParaRPr lang="en-US" altLang="ja-JP" sz="1050" b="0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13</xdr:col>
      <xdr:colOff>95250</xdr:colOff>
      <xdr:row>21</xdr:row>
      <xdr:rowOff>104774</xdr:rowOff>
    </xdr:from>
    <xdr:to>
      <xdr:col>16</xdr:col>
      <xdr:colOff>66524</xdr:colOff>
      <xdr:row>23</xdr:row>
      <xdr:rowOff>67733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084672A-D864-47CD-8CAC-C91D8F82C27F}"/>
            </a:ext>
          </a:extLst>
        </xdr:cNvPr>
        <xdr:cNvSpPr txBox="1"/>
      </xdr:nvSpPr>
      <xdr:spPr>
        <a:xfrm>
          <a:off x="2200275" y="5086349"/>
          <a:ext cx="457049" cy="3058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10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95250</xdr:colOff>
      <xdr:row>22</xdr:row>
      <xdr:rowOff>95249</xdr:rowOff>
    </xdr:from>
    <xdr:to>
      <xdr:col>16</xdr:col>
      <xdr:colOff>66524</xdr:colOff>
      <xdr:row>24</xdr:row>
      <xdr:rowOff>66220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1B68E4D-1EE6-47E4-A12C-8726A607F216}"/>
            </a:ext>
          </a:extLst>
        </xdr:cNvPr>
        <xdr:cNvSpPr txBox="1"/>
      </xdr:nvSpPr>
      <xdr:spPr>
        <a:xfrm>
          <a:off x="2200275" y="5248274"/>
          <a:ext cx="457049" cy="3138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14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22</xdr:col>
      <xdr:colOff>142875</xdr:colOff>
      <xdr:row>19</xdr:row>
      <xdr:rowOff>219075</xdr:rowOff>
    </xdr:from>
    <xdr:to>
      <xdr:col>25</xdr:col>
      <xdr:colOff>41580</xdr:colOff>
      <xdr:row>21</xdr:row>
      <xdr:rowOff>66675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7D8A315-47B1-44D1-8696-F105DEA8F352}"/>
            </a:ext>
          </a:extLst>
        </xdr:cNvPr>
        <xdr:cNvSpPr txBox="1"/>
      </xdr:nvSpPr>
      <xdr:spPr>
        <a:xfrm>
          <a:off x="3705225" y="4743450"/>
          <a:ext cx="38448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３</a:t>
          </a:r>
          <a:endParaRPr lang="en-US" altLang="ja-JP" sz="1050" b="0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22</xdr:col>
      <xdr:colOff>142875</xdr:colOff>
      <xdr:row>20</xdr:row>
      <xdr:rowOff>152400</xdr:rowOff>
    </xdr:from>
    <xdr:to>
      <xdr:col>25</xdr:col>
      <xdr:colOff>41580</xdr:colOff>
      <xdr:row>22</xdr:row>
      <xdr:rowOff>38100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81FE121-81BC-45B2-9B26-808800EC8C2D}"/>
            </a:ext>
          </a:extLst>
        </xdr:cNvPr>
        <xdr:cNvSpPr txBox="1"/>
      </xdr:nvSpPr>
      <xdr:spPr>
        <a:xfrm>
          <a:off x="3705225" y="4962525"/>
          <a:ext cx="38448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７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22</xdr:col>
      <xdr:colOff>133349</xdr:colOff>
      <xdr:row>21</xdr:row>
      <xdr:rowOff>85725</xdr:rowOff>
    </xdr:from>
    <xdr:to>
      <xdr:col>25</xdr:col>
      <xdr:colOff>59009</xdr:colOff>
      <xdr:row>23</xdr:row>
      <xdr:rowOff>64557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9336074-53C8-4F07-92C7-06350FCCDD5D}"/>
            </a:ext>
          </a:extLst>
        </xdr:cNvPr>
        <xdr:cNvSpPr txBox="1"/>
      </xdr:nvSpPr>
      <xdr:spPr>
        <a:xfrm>
          <a:off x="3695699" y="5067300"/>
          <a:ext cx="411435" cy="3217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11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22</xdr:col>
      <xdr:colOff>124810</xdr:colOff>
      <xdr:row>22</xdr:row>
      <xdr:rowOff>118242</xdr:rowOff>
    </xdr:from>
    <xdr:to>
      <xdr:col>25</xdr:col>
      <xdr:colOff>50470</xdr:colOff>
      <xdr:row>24</xdr:row>
      <xdr:rowOff>45508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D5CF072E-AC63-4935-8130-D22E1DA1968B}"/>
            </a:ext>
          </a:extLst>
        </xdr:cNvPr>
        <xdr:cNvSpPr txBox="1"/>
      </xdr:nvSpPr>
      <xdr:spPr>
        <a:xfrm>
          <a:off x="3687160" y="5271267"/>
          <a:ext cx="411435" cy="2701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15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32</xdr:col>
      <xdr:colOff>13139</xdr:colOff>
      <xdr:row>19</xdr:row>
      <xdr:rowOff>236482</xdr:rowOff>
    </xdr:from>
    <xdr:to>
      <xdr:col>34</xdr:col>
      <xdr:colOff>1</xdr:colOff>
      <xdr:row>21</xdr:row>
      <xdr:rowOff>53318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C302E31-C994-4737-848B-BBF0FB559698}"/>
            </a:ext>
          </a:extLst>
        </xdr:cNvPr>
        <xdr:cNvSpPr txBox="1"/>
      </xdr:nvSpPr>
      <xdr:spPr>
        <a:xfrm>
          <a:off x="5251889" y="4760857"/>
          <a:ext cx="329762" cy="274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４</a:t>
          </a:r>
          <a:endParaRPr lang="en-US" altLang="ja-JP" sz="1050" b="0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32</xdr:col>
      <xdr:colOff>6570</xdr:colOff>
      <xdr:row>20</xdr:row>
      <xdr:rowOff>127766</xdr:rowOff>
    </xdr:from>
    <xdr:to>
      <xdr:col>34</xdr:col>
      <xdr:colOff>1</xdr:colOff>
      <xdr:row>22</xdr:row>
      <xdr:rowOff>43136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A80BAFC-946E-4C6E-B60B-7423608FE842}"/>
            </a:ext>
          </a:extLst>
        </xdr:cNvPr>
        <xdr:cNvSpPr txBox="1"/>
      </xdr:nvSpPr>
      <xdr:spPr>
        <a:xfrm>
          <a:off x="5245320" y="4937891"/>
          <a:ext cx="336331" cy="2582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８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31</xdr:col>
      <xdr:colOff>137948</xdr:colOff>
      <xdr:row>21</xdr:row>
      <xdr:rowOff>105104</xdr:rowOff>
    </xdr:from>
    <xdr:to>
      <xdr:col>34</xdr:col>
      <xdr:colOff>51770</xdr:colOff>
      <xdr:row>23</xdr:row>
      <xdr:rowOff>59887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1A93B9C-983E-4461-81B5-46E978792F7C}"/>
            </a:ext>
          </a:extLst>
        </xdr:cNvPr>
        <xdr:cNvSpPr txBox="1"/>
      </xdr:nvSpPr>
      <xdr:spPr>
        <a:xfrm>
          <a:off x="5195723" y="5086679"/>
          <a:ext cx="437697" cy="297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ja-JP" sz="105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12</a:t>
          </a:r>
          <a:r>
            <a:rPr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44</xdr:col>
      <xdr:colOff>19051</xdr:colOff>
      <xdr:row>2</xdr:row>
      <xdr:rowOff>8493</xdr:rowOff>
    </xdr:from>
    <xdr:to>
      <xdr:col>58</xdr:col>
      <xdr:colOff>64909</xdr:colOff>
      <xdr:row>4</xdr:row>
      <xdr:rowOff>95576</xdr:rowOff>
    </xdr:to>
    <xdr:sp macro="" textlink="">
      <xdr:nvSpPr>
        <xdr:cNvPr id="27" name="四角形: 角を丸くする 26">
          <a:extLst>
            <a:ext uri="{FF2B5EF4-FFF2-40B4-BE49-F238E27FC236}">
              <a16:creationId xmlns:a16="http://schemas.microsoft.com/office/drawing/2014/main" id="{64D21056-363F-4F94-A6DE-FD75AFD54D9B}"/>
            </a:ext>
          </a:extLst>
        </xdr:cNvPr>
        <xdr:cNvSpPr/>
      </xdr:nvSpPr>
      <xdr:spPr bwMode="auto">
        <a:xfrm>
          <a:off x="7191376" y="360918"/>
          <a:ext cx="2312808" cy="582383"/>
        </a:xfrm>
        <a:prstGeom prst="roundRect">
          <a:avLst>
            <a:gd name="adj" fmla="val 12319"/>
          </a:avLst>
        </a:prstGeom>
        <a:solidFill>
          <a:srgbClr val="EFFFEF"/>
        </a:solidFill>
        <a:ln w="9525" cap="flat" cmpd="sng" algn="ctr">
          <a:solidFill>
            <a:srgbClr val="EFFFE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none" lIns="180000" tIns="36000" rIns="180000" bIns="36000" rtlCol="0" anchor="ctr" upright="1">
          <a:noAutofit/>
        </a:bodyPr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「取引業者入力シート」から</a:t>
          </a:r>
          <a:endParaRPr kumimoji="1" lang="en-US" altLang="ja-JP" sz="11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　自動反映されます</a:t>
          </a:r>
        </a:p>
      </xdr:txBody>
    </xdr:sp>
    <xdr:clientData/>
  </xdr:twoCellAnchor>
  <xdr:twoCellAnchor editAs="oneCell">
    <xdr:from>
      <xdr:col>34</xdr:col>
      <xdr:colOff>95250</xdr:colOff>
      <xdr:row>46</xdr:row>
      <xdr:rowOff>66675</xdr:rowOff>
    </xdr:from>
    <xdr:to>
      <xdr:col>41</xdr:col>
      <xdr:colOff>4424</xdr:colOff>
      <xdr:row>46</xdr:row>
      <xdr:rowOff>354675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C7368A5-06D4-40F4-BBE9-30F362A71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0677525"/>
          <a:ext cx="1052174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152400</xdr:colOff>
      <xdr:row>2</xdr:row>
      <xdr:rowOff>114300</xdr:rowOff>
    </xdr:from>
    <xdr:to>
      <xdr:col>58</xdr:col>
      <xdr:colOff>121606</xdr:colOff>
      <xdr:row>6</xdr:row>
      <xdr:rowOff>239700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797D816-A20B-4988-BAD8-1B7E95102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398" b="94849" l="6035" r="94165">
                      <a14:foregroundMark x1="10524" y1="35120" x2="22643" y2="47163"/>
                      <a14:foregroundMark x1="6035" y1="36443" x2="9875" y2="40933"/>
                      <a14:foregroundMark x1="58454" y1="35120" x2="64190" y2="30665"/>
                      <a14:foregroundMark x1="74414" y1="44031" x2="77606" y2="40480"/>
                      <a14:foregroundMark x1="49526" y1="44483" x2="52070" y2="45388"/>
                      <a14:foregroundMark x1="51421" y1="39575" x2="73666" y2="55273"/>
                      <a14:foregroundMark x1="73666" y1="55273" x2="53965" y2="40028"/>
                      <a14:foregroundMark x1="91022" y1="23982" x2="90424" y2="41803"/>
                      <a14:foregroundMark x1="92892" y1="17508" x2="94264" y2="24434"/>
                      <a14:foregroundMark x1="92319" y1="14619" x2="92809" y2="17090"/>
                      <a14:foregroundMark x1="54613" y1="50296" x2="64190" y2="50296"/>
                      <a14:foregroundMark x1="62943" y1="39123" x2="62294" y2="40480"/>
                      <a14:foregroundMark x1="20748" y1="52523" x2="61646" y2="60111"/>
                      <a14:foregroundMark x1="46284" y1="42255" x2="46933" y2="52976"/>
                      <a14:foregroundMark x1="82095" y1="65889" x2="75062" y2="69022"/>
                      <a14:foregroundMark x1="73167" y1="62792" x2="57805" y2="71702"/>
                      <a14:foregroundMark x1="68030" y1="71250" x2="72519" y2="80613"/>
                      <a14:foregroundMark x1="84040" y1="67664" x2="84638" y2="77932"/>
                      <a14:foregroundMark x1="69327" y1="70345" x2="67382" y2="71702"/>
                      <a14:foregroundMark x1="84638" y1="72155" x2="85935" y2="79290"/>
                      <a14:foregroundMark x1="78254" y1="73477" x2="82095" y2="77932"/>
                      <a14:foregroundMark x1="45686" y1="94013" x2="50125" y2="88200"/>
                      <a14:foregroundMark x1="54613" y1="94883" x2="57805" y2="94431"/>
                      <a14:foregroundMark x1="55761" y1="48312" x2="52668" y2="50017"/>
                      <a14:foregroundMark x1="83292" y1="9816" x2="85137" y2="9398"/>
                      <a14:backgroundMark x1="91272" y1="17960" x2="90623" y2="18378"/>
                      <a14:backgroundMark x1="93117" y1="17508" x2="92469" y2="19248"/>
                      <a14:backgroundMark x1="93117" y1="17508" x2="93117" y2="17508"/>
                      <a14:backgroundMark x1="93117" y1="17090" x2="93117" y2="187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82050" y="466725"/>
          <a:ext cx="778831" cy="1116000"/>
        </a:xfrm>
        <a:prstGeom prst="rect">
          <a:avLst/>
        </a:prstGeom>
      </xdr:spPr>
    </xdr:pic>
    <xdr:clientData/>
  </xdr:twoCellAnchor>
  <xdr:twoCellAnchor>
    <xdr:from>
      <xdr:col>23</xdr:col>
      <xdr:colOff>153460</xdr:colOff>
      <xdr:row>31</xdr:row>
      <xdr:rowOff>4229</xdr:rowOff>
    </xdr:from>
    <xdr:to>
      <xdr:col>29</xdr:col>
      <xdr:colOff>28575</xdr:colOff>
      <xdr:row>31</xdr:row>
      <xdr:rowOff>238125</xdr:rowOff>
    </xdr:to>
    <xdr:sp macro="" textlink="">
      <xdr:nvSpPr>
        <xdr:cNvPr id="30" name="Text Box 6">
          <a:extLst>
            <a:ext uri="{FF2B5EF4-FFF2-40B4-BE49-F238E27FC236}">
              <a16:creationId xmlns:a16="http://schemas.microsoft.com/office/drawing/2014/main" id="{C342B573-7F13-4524-ACE0-86980DD848B2}"/>
            </a:ext>
          </a:extLst>
        </xdr:cNvPr>
        <xdr:cNvSpPr txBox="1">
          <a:spLocks noChangeArrowheads="1"/>
        </xdr:cNvSpPr>
      </xdr:nvSpPr>
      <xdr:spPr bwMode="auto">
        <a:xfrm>
          <a:off x="3877735" y="7119404"/>
          <a:ext cx="84666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23</xdr:col>
      <xdr:colOff>133350</xdr:colOff>
      <xdr:row>30</xdr:row>
      <xdr:rowOff>28573</xdr:rowOff>
    </xdr:from>
    <xdr:to>
      <xdr:col>29</xdr:col>
      <xdr:colOff>28575</xdr:colOff>
      <xdr:row>30</xdr:row>
      <xdr:rowOff>219074</xdr:rowOff>
    </xdr:to>
    <xdr:sp macro="" textlink="">
      <xdr:nvSpPr>
        <xdr:cNvPr id="31" name="Text Box 6">
          <a:extLst>
            <a:ext uri="{FF2B5EF4-FFF2-40B4-BE49-F238E27FC236}">
              <a16:creationId xmlns:a16="http://schemas.microsoft.com/office/drawing/2014/main" id="{691B795D-FF85-49D3-BB1E-316435090375}"/>
            </a:ext>
          </a:extLst>
        </xdr:cNvPr>
        <xdr:cNvSpPr txBox="1">
          <a:spLocks noChangeArrowheads="1"/>
        </xdr:cNvSpPr>
      </xdr:nvSpPr>
      <xdr:spPr bwMode="auto">
        <a:xfrm>
          <a:off x="3857625" y="6886573"/>
          <a:ext cx="866775" cy="19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品質　　環境</a:t>
          </a:r>
        </a:p>
      </xdr:txBody>
    </xdr:sp>
    <xdr:clientData/>
  </xdr:twoCellAnchor>
  <xdr:twoCellAnchor>
    <xdr:from>
      <xdr:col>23</xdr:col>
      <xdr:colOff>152400</xdr:colOff>
      <xdr:row>32</xdr:row>
      <xdr:rowOff>0</xdr:rowOff>
    </xdr:from>
    <xdr:to>
      <xdr:col>29</xdr:col>
      <xdr:colOff>28575</xdr:colOff>
      <xdr:row>32</xdr:row>
      <xdr:rowOff>233896</xdr:rowOff>
    </xdr:to>
    <xdr:sp macro="" textlink="">
      <xdr:nvSpPr>
        <xdr:cNvPr id="32" name="Text Box 6">
          <a:extLst>
            <a:ext uri="{FF2B5EF4-FFF2-40B4-BE49-F238E27FC236}">
              <a16:creationId xmlns:a16="http://schemas.microsoft.com/office/drawing/2014/main" id="{39D60521-6040-4345-8FBD-35C330211502}"/>
            </a:ext>
          </a:extLst>
        </xdr:cNvPr>
        <xdr:cNvSpPr txBox="1">
          <a:spLocks noChangeArrowheads="1"/>
        </xdr:cNvSpPr>
      </xdr:nvSpPr>
      <xdr:spPr bwMode="auto">
        <a:xfrm>
          <a:off x="3876675" y="7372350"/>
          <a:ext cx="84772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23</xdr:col>
      <xdr:colOff>152400</xdr:colOff>
      <xdr:row>33</xdr:row>
      <xdr:rowOff>0</xdr:rowOff>
    </xdr:from>
    <xdr:to>
      <xdr:col>29</xdr:col>
      <xdr:colOff>28575</xdr:colOff>
      <xdr:row>33</xdr:row>
      <xdr:rowOff>233896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A213952F-C90E-43B0-B60A-321D587AA11E}"/>
            </a:ext>
          </a:extLst>
        </xdr:cNvPr>
        <xdr:cNvSpPr txBox="1">
          <a:spLocks noChangeArrowheads="1"/>
        </xdr:cNvSpPr>
      </xdr:nvSpPr>
      <xdr:spPr bwMode="auto">
        <a:xfrm>
          <a:off x="3876675" y="7629525"/>
          <a:ext cx="84772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12</xdr:col>
      <xdr:colOff>142875</xdr:colOff>
      <xdr:row>30</xdr:row>
      <xdr:rowOff>9525</xdr:rowOff>
    </xdr:from>
    <xdr:to>
      <xdr:col>18</xdr:col>
      <xdr:colOff>37040</xdr:colOff>
      <xdr:row>30</xdr:row>
      <xdr:rowOff>243421</xdr:rowOff>
    </xdr:to>
    <xdr:sp macro="" textlink="">
      <xdr:nvSpPr>
        <xdr:cNvPr id="34" name="Text Box 6">
          <a:extLst>
            <a:ext uri="{FF2B5EF4-FFF2-40B4-BE49-F238E27FC236}">
              <a16:creationId xmlns:a16="http://schemas.microsoft.com/office/drawing/2014/main" id="{9FE4DCCC-951D-4DE6-80B6-25CBA949DC91}"/>
            </a:ext>
          </a:extLst>
        </xdr:cNvPr>
        <xdr:cNvSpPr txBox="1">
          <a:spLocks noChangeArrowheads="1"/>
        </xdr:cNvSpPr>
      </xdr:nvSpPr>
      <xdr:spPr bwMode="auto">
        <a:xfrm>
          <a:off x="2085975" y="6867525"/>
          <a:ext cx="86571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12</xdr:col>
      <xdr:colOff>142875</xdr:colOff>
      <xdr:row>31</xdr:row>
      <xdr:rowOff>9525</xdr:rowOff>
    </xdr:from>
    <xdr:to>
      <xdr:col>18</xdr:col>
      <xdr:colOff>37040</xdr:colOff>
      <xdr:row>31</xdr:row>
      <xdr:rowOff>243421</xdr:rowOff>
    </xdr:to>
    <xdr:sp macro="" textlink="">
      <xdr:nvSpPr>
        <xdr:cNvPr id="35" name="Text Box 6">
          <a:extLst>
            <a:ext uri="{FF2B5EF4-FFF2-40B4-BE49-F238E27FC236}">
              <a16:creationId xmlns:a16="http://schemas.microsoft.com/office/drawing/2014/main" id="{0310C7DA-25FA-4266-9F05-E78EDAF736A8}"/>
            </a:ext>
          </a:extLst>
        </xdr:cNvPr>
        <xdr:cNvSpPr txBox="1">
          <a:spLocks noChangeArrowheads="1"/>
        </xdr:cNvSpPr>
      </xdr:nvSpPr>
      <xdr:spPr bwMode="auto">
        <a:xfrm>
          <a:off x="2085975" y="7124700"/>
          <a:ext cx="86571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12</xdr:col>
      <xdr:colOff>142875</xdr:colOff>
      <xdr:row>32</xdr:row>
      <xdr:rowOff>9525</xdr:rowOff>
    </xdr:from>
    <xdr:to>
      <xdr:col>18</xdr:col>
      <xdr:colOff>37040</xdr:colOff>
      <xdr:row>32</xdr:row>
      <xdr:rowOff>243421</xdr:rowOff>
    </xdr:to>
    <xdr:sp macro="" textlink="">
      <xdr:nvSpPr>
        <xdr:cNvPr id="36" name="Text Box 6">
          <a:extLst>
            <a:ext uri="{FF2B5EF4-FFF2-40B4-BE49-F238E27FC236}">
              <a16:creationId xmlns:a16="http://schemas.microsoft.com/office/drawing/2014/main" id="{BB92CD4A-27D3-48F2-93BE-5B93B13B80D5}"/>
            </a:ext>
          </a:extLst>
        </xdr:cNvPr>
        <xdr:cNvSpPr txBox="1">
          <a:spLocks noChangeArrowheads="1"/>
        </xdr:cNvSpPr>
      </xdr:nvSpPr>
      <xdr:spPr bwMode="auto">
        <a:xfrm>
          <a:off x="2085975" y="7381875"/>
          <a:ext cx="86571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12</xdr:col>
      <xdr:colOff>142875</xdr:colOff>
      <xdr:row>33</xdr:row>
      <xdr:rowOff>0</xdr:rowOff>
    </xdr:from>
    <xdr:to>
      <xdr:col>18</xdr:col>
      <xdr:colOff>37040</xdr:colOff>
      <xdr:row>33</xdr:row>
      <xdr:rowOff>233896</xdr:rowOff>
    </xdr:to>
    <xdr:sp macro="" textlink="">
      <xdr:nvSpPr>
        <xdr:cNvPr id="37" name="Text Box 6">
          <a:extLst>
            <a:ext uri="{FF2B5EF4-FFF2-40B4-BE49-F238E27FC236}">
              <a16:creationId xmlns:a16="http://schemas.microsoft.com/office/drawing/2014/main" id="{033265E3-FDC3-4170-A691-B834F180F1B8}"/>
            </a:ext>
          </a:extLst>
        </xdr:cNvPr>
        <xdr:cNvSpPr txBox="1">
          <a:spLocks noChangeArrowheads="1"/>
        </xdr:cNvSpPr>
      </xdr:nvSpPr>
      <xdr:spPr bwMode="auto">
        <a:xfrm>
          <a:off x="2085975" y="7629525"/>
          <a:ext cx="865715" cy="233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有　　 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無</a:t>
          </a:r>
        </a:p>
      </xdr:txBody>
    </xdr:sp>
    <xdr:clientData/>
  </xdr:twoCellAnchor>
  <xdr:twoCellAnchor>
    <xdr:from>
      <xdr:col>34</xdr:col>
      <xdr:colOff>20108</xdr:colOff>
      <xdr:row>31</xdr:row>
      <xdr:rowOff>31749</xdr:rowOff>
    </xdr:from>
    <xdr:to>
      <xdr:col>40</xdr:col>
      <xdr:colOff>133350</xdr:colOff>
      <xdr:row>31</xdr:row>
      <xdr:rowOff>219075</xdr:rowOff>
    </xdr:to>
    <xdr:sp macro="" textlink="">
      <xdr:nvSpPr>
        <xdr:cNvPr id="38" name="Text Box 6">
          <a:extLst>
            <a:ext uri="{FF2B5EF4-FFF2-40B4-BE49-F238E27FC236}">
              <a16:creationId xmlns:a16="http://schemas.microsoft.com/office/drawing/2014/main" id="{82EFB0FA-8D27-438A-AFAD-A50FDF921644}"/>
            </a:ext>
          </a:extLst>
        </xdr:cNvPr>
        <xdr:cNvSpPr txBox="1">
          <a:spLocks noChangeArrowheads="1"/>
        </xdr:cNvSpPr>
      </xdr:nvSpPr>
      <xdr:spPr bwMode="auto">
        <a:xfrm>
          <a:off x="5601758" y="7146924"/>
          <a:ext cx="1084792" cy="187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一般　　　　 特殊</a:t>
          </a:r>
        </a:p>
      </xdr:txBody>
    </xdr:sp>
    <xdr:clientData/>
  </xdr:twoCellAnchor>
  <xdr:twoCellAnchor>
    <xdr:from>
      <xdr:col>35</xdr:col>
      <xdr:colOff>157690</xdr:colOff>
      <xdr:row>33</xdr:row>
      <xdr:rowOff>11642</xdr:rowOff>
    </xdr:from>
    <xdr:to>
      <xdr:col>39</xdr:col>
      <xdr:colOff>48683</xdr:colOff>
      <xdr:row>33</xdr:row>
      <xdr:rowOff>212725</xdr:rowOff>
    </xdr:to>
    <xdr:sp macro="" textlink="">
      <xdr:nvSpPr>
        <xdr:cNvPr id="39" name="Text Box 6">
          <a:extLst>
            <a:ext uri="{FF2B5EF4-FFF2-40B4-BE49-F238E27FC236}">
              <a16:creationId xmlns:a16="http://schemas.microsoft.com/office/drawing/2014/main" id="{FAB7F04D-1767-48CB-A12E-ECDCCFCBC594}"/>
            </a:ext>
          </a:extLst>
        </xdr:cNvPr>
        <xdr:cNvSpPr txBox="1">
          <a:spLocks noChangeArrowheads="1"/>
        </xdr:cNvSpPr>
      </xdr:nvSpPr>
      <xdr:spPr bwMode="auto">
        <a:xfrm>
          <a:off x="5901265" y="7641167"/>
          <a:ext cx="538693" cy="201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特殊</a:t>
          </a:r>
        </a:p>
      </xdr:txBody>
    </xdr:sp>
    <xdr:clientData/>
  </xdr:twoCellAnchor>
  <xdr:twoCellAnchor>
    <xdr:from>
      <xdr:col>34</xdr:col>
      <xdr:colOff>19050</xdr:colOff>
      <xdr:row>32</xdr:row>
      <xdr:rowOff>38100</xdr:rowOff>
    </xdr:from>
    <xdr:to>
      <xdr:col>40</xdr:col>
      <xdr:colOff>132292</xdr:colOff>
      <xdr:row>32</xdr:row>
      <xdr:rowOff>225426</xdr:rowOff>
    </xdr:to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79F1B4D2-D09E-4BBD-B792-60B5926C367D}"/>
            </a:ext>
          </a:extLst>
        </xdr:cNvPr>
        <xdr:cNvSpPr txBox="1">
          <a:spLocks noChangeArrowheads="1"/>
        </xdr:cNvSpPr>
      </xdr:nvSpPr>
      <xdr:spPr bwMode="auto">
        <a:xfrm>
          <a:off x="5600700" y="7410450"/>
          <a:ext cx="1084792" cy="187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一般　　　　 特殊</a:t>
          </a:r>
        </a:p>
      </xdr:txBody>
    </xdr:sp>
    <xdr:clientData/>
  </xdr:twoCellAnchor>
  <xdr:twoCellAnchor>
    <xdr:from>
      <xdr:col>1</xdr:col>
      <xdr:colOff>76200</xdr:colOff>
      <xdr:row>41</xdr:row>
      <xdr:rowOff>95249</xdr:rowOff>
    </xdr:from>
    <xdr:to>
      <xdr:col>15</xdr:col>
      <xdr:colOff>0</xdr:colOff>
      <xdr:row>46</xdr:row>
      <xdr:rowOff>371475</xdr:rowOff>
    </xdr:to>
    <xdr:sp macro="" textlink="">
      <xdr:nvSpPr>
        <xdr:cNvPr id="41" name="四角形: 角を丸くする 40">
          <a:extLst>
            <a:ext uri="{FF2B5EF4-FFF2-40B4-BE49-F238E27FC236}">
              <a16:creationId xmlns:a16="http://schemas.microsoft.com/office/drawing/2014/main" id="{79A7B0FD-F8B2-476D-B0AC-32091BC19455}"/>
            </a:ext>
          </a:extLst>
        </xdr:cNvPr>
        <xdr:cNvSpPr/>
      </xdr:nvSpPr>
      <xdr:spPr bwMode="auto">
        <a:xfrm>
          <a:off x="238125" y="9705974"/>
          <a:ext cx="2190750" cy="1276351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chemeClr val="accent3">
              <a:lumMod val="20000"/>
              <a:lumOff val="8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0" tIns="0" rIns="0" bIns="0" rtlCol="0" anchor="ctr" upright="1"/>
        <a:lstStyle/>
        <a:p>
          <a:pPr>
            <a:lnSpc>
              <a:spcPts val="1600"/>
            </a:lnSpc>
          </a:pP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000"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添付書類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】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>
            <a:lnSpc>
              <a:spcPts val="1600"/>
            </a:lnSpc>
          </a:pP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１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.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建設業許可証の写し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>
            <a:lnSpc>
              <a:spcPts val="1600"/>
            </a:lnSpc>
          </a:pP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２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.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各種保険加入証の写し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>
            <a:lnSpc>
              <a:spcPts val="1600"/>
            </a:lnSpc>
          </a:pP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３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.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会社工事経歴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>
            <a:lnSpc>
              <a:spcPts val="1600"/>
            </a:lnSpc>
          </a:pP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４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.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退職金制度加入証の写し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71F09-69F8-409E-A2EE-84D986A36B04}">
  <sheetPr>
    <tabColor indexed="45"/>
  </sheetPr>
  <dimension ref="A1:CV63"/>
  <sheetViews>
    <sheetView tabSelected="1" zoomScaleNormal="100" workbookViewId="0">
      <selection activeCell="E3" sqref="E3:F3"/>
    </sheetView>
  </sheetViews>
  <sheetFormatPr defaultColWidth="8.88671875" defaultRowHeight="15" x14ac:dyDescent="0.3"/>
  <cols>
    <col min="1" max="1" width="10.109375" style="71" customWidth="1"/>
    <col min="2" max="2" width="4.21875" style="71" customWidth="1"/>
    <col min="3" max="3" width="6.6640625" style="71" customWidth="1"/>
    <col min="4" max="4" width="8.6640625" style="71" customWidth="1"/>
    <col min="5" max="5" width="4.77734375" style="71" customWidth="1"/>
    <col min="6" max="6" width="7.109375" style="71" customWidth="1"/>
    <col min="7" max="7" width="8.77734375" style="71" customWidth="1"/>
    <col min="8" max="8" width="4.6640625" style="71" customWidth="1"/>
    <col min="9" max="9" width="8.44140625" style="71" customWidth="1"/>
    <col min="10" max="10" width="6.109375" style="71" customWidth="1"/>
    <col min="11" max="11" width="4.44140625" style="71" customWidth="1"/>
    <col min="12" max="12" width="8.88671875" style="71" customWidth="1"/>
    <col min="13" max="13" width="9" style="71" customWidth="1"/>
    <col min="14" max="14" width="4.77734375" style="71" customWidth="1"/>
    <col min="15" max="15" width="4.6640625" style="71" customWidth="1"/>
    <col min="16" max="16" width="7.77734375" style="71" customWidth="1"/>
    <col min="17" max="17" width="4.77734375" style="71" customWidth="1"/>
    <col min="18" max="18" width="5.77734375" style="71" customWidth="1"/>
    <col min="19" max="19" width="6" style="71" customWidth="1"/>
    <col min="20" max="20" width="7.77734375" style="71" customWidth="1"/>
    <col min="21" max="21" width="4.6640625" style="71" customWidth="1"/>
    <col min="22" max="22" width="5.6640625" style="71" customWidth="1"/>
    <col min="23" max="23" width="10.6640625" style="71" customWidth="1"/>
    <col min="24" max="24" width="4.6640625" style="71" customWidth="1"/>
    <col min="25" max="16384" width="8.88671875" style="71"/>
  </cols>
  <sheetData>
    <row r="1" spans="1:15" ht="28.35" customHeight="1" x14ac:dyDescent="0.45">
      <c r="A1" s="70" t="s">
        <v>71</v>
      </c>
    </row>
    <row r="2" spans="1:15" ht="38.4" customHeight="1" thickBot="1" x14ac:dyDescent="0.35">
      <c r="A2" s="182" t="s">
        <v>155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3"/>
      <c r="M2" s="183"/>
      <c r="N2" s="183"/>
    </row>
    <row r="3" spans="1:15" ht="15.75" customHeight="1" thickBot="1" x14ac:dyDescent="0.35">
      <c r="A3" s="184" t="s">
        <v>72</v>
      </c>
      <c r="B3" s="185"/>
      <c r="C3" s="185"/>
      <c r="D3" s="185"/>
      <c r="E3" s="207"/>
      <c r="F3" s="208"/>
      <c r="G3" s="72" t="s">
        <v>156</v>
      </c>
    </row>
    <row r="4" spans="1:15" ht="15.75" customHeight="1" thickBot="1" x14ac:dyDescent="0.35">
      <c r="A4" s="186" t="s">
        <v>73</v>
      </c>
      <c r="B4" s="187"/>
      <c r="C4" s="255"/>
      <c r="D4" s="256"/>
      <c r="E4" s="257"/>
      <c r="F4" s="137" t="s">
        <v>170</v>
      </c>
      <c r="G4" s="72"/>
    </row>
    <row r="5" spans="1:15" ht="15.75" customHeight="1" x14ac:dyDescent="0.3">
      <c r="A5" s="1" t="s">
        <v>6</v>
      </c>
      <c r="B5" s="192"/>
      <c r="C5" s="193"/>
      <c r="D5" s="193"/>
      <c r="E5" s="193"/>
      <c r="F5" s="193"/>
      <c r="G5" s="193"/>
      <c r="H5" s="194"/>
      <c r="I5" s="188" t="s">
        <v>6</v>
      </c>
      <c r="J5" s="189"/>
      <c r="K5" s="192"/>
      <c r="L5" s="193"/>
      <c r="M5" s="193"/>
      <c r="N5" s="193"/>
      <c r="O5" s="194"/>
    </row>
    <row r="6" spans="1:15" ht="15.6" thickBot="1" x14ac:dyDescent="0.35">
      <c r="A6" s="2" t="s">
        <v>1</v>
      </c>
      <c r="B6" s="209"/>
      <c r="C6" s="210"/>
      <c r="D6" s="210"/>
      <c r="E6" s="210"/>
      <c r="F6" s="210"/>
      <c r="G6" s="210"/>
      <c r="H6" s="211"/>
      <c r="I6" s="190" t="s">
        <v>74</v>
      </c>
      <c r="J6" s="191"/>
      <c r="K6" s="209"/>
      <c r="L6" s="210"/>
      <c r="M6" s="210"/>
      <c r="N6" s="210"/>
      <c r="O6" s="211"/>
    </row>
    <row r="7" spans="1:15" x14ac:dyDescent="0.3">
      <c r="A7" s="1" t="s">
        <v>6</v>
      </c>
      <c r="B7" s="192"/>
      <c r="C7" s="193"/>
      <c r="D7" s="193"/>
      <c r="E7" s="193"/>
      <c r="F7" s="193"/>
      <c r="G7" s="193"/>
      <c r="H7" s="194"/>
      <c r="I7" s="73"/>
      <c r="J7" s="73"/>
      <c r="K7" s="73"/>
    </row>
    <row r="8" spans="1:15" ht="15.6" thickBot="1" x14ac:dyDescent="0.35">
      <c r="A8" s="2" t="s">
        <v>3</v>
      </c>
      <c r="B8" s="195"/>
      <c r="C8" s="196"/>
      <c r="D8" s="196"/>
      <c r="E8" s="196"/>
      <c r="F8" s="196"/>
      <c r="G8" s="196"/>
      <c r="H8" s="197"/>
      <c r="I8" s="73"/>
      <c r="J8" s="73"/>
      <c r="K8" s="73"/>
    </row>
    <row r="9" spans="1:15" ht="15.6" thickBot="1" x14ac:dyDescent="0.35">
      <c r="A9" s="3" t="s">
        <v>18</v>
      </c>
      <c r="B9" s="201"/>
      <c r="C9" s="202"/>
      <c r="D9" s="203"/>
      <c r="E9" s="204"/>
      <c r="F9" s="205"/>
      <c r="G9" s="206"/>
      <c r="H9" s="206"/>
    </row>
    <row r="10" spans="1:15" ht="15.6" thickBot="1" x14ac:dyDescent="0.35">
      <c r="A10" s="4" t="s">
        <v>75</v>
      </c>
      <c r="B10" s="198"/>
      <c r="C10" s="199"/>
      <c r="D10" s="200"/>
      <c r="E10" s="74"/>
    </row>
    <row r="11" spans="1:15" ht="15.6" thickBot="1" x14ac:dyDescent="0.35">
      <c r="A11" s="75"/>
      <c r="B11" s="76"/>
      <c r="C11" s="76"/>
      <c r="D11" s="76"/>
      <c r="E11" s="77"/>
      <c r="F11" s="78"/>
      <c r="G11" s="73"/>
      <c r="H11" s="73"/>
    </row>
    <row r="12" spans="1:15" ht="15.6" thickBot="1" x14ac:dyDescent="0.35">
      <c r="A12" s="5" t="s">
        <v>26</v>
      </c>
      <c r="B12" s="253"/>
      <c r="C12" s="254"/>
      <c r="D12" s="132" t="s">
        <v>151</v>
      </c>
      <c r="E12" s="74"/>
    </row>
    <row r="13" spans="1:15" ht="15.6" thickBot="1" x14ac:dyDescent="0.35">
      <c r="A13" s="5" t="s">
        <v>2</v>
      </c>
      <c r="B13" s="231"/>
      <c r="C13" s="232"/>
      <c r="D13" s="232"/>
      <c r="E13" s="233"/>
      <c r="F13" s="79" t="s">
        <v>157</v>
      </c>
    </row>
    <row r="14" spans="1:15" ht="15.6" thickBot="1" x14ac:dyDescent="0.35">
      <c r="A14" s="75"/>
      <c r="B14" s="80"/>
      <c r="C14" s="80"/>
      <c r="D14" s="80"/>
      <c r="E14" s="77"/>
      <c r="F14" s="78"/>
      <c r="G14" s="73"/>
      <c r="H14" s="73"/>
    </row>
    <row r="15" spans="1:15" ht="15.6" thickBot="1" x14ac:dyDescent="0.35">
      <c r="A15" s="6" t="s">
        <v>76</v>
      </c>
      <c r="B15" s="273"/>
      <c r="C15" s="274"/>
      <c r="D15" s="275"/>
      <c r="E15" s="74"/>
    </row>
    <row r="16" spans="1:15" x14ac:dyDescent="0.3">
      <c r="A16" s="7" t="s">
        <v>6</v>
      </c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4"/>
    </row>
    <row r="17" spans="1:16" ht="15.6" thickBot="1" x14ac:dyDescent="0.35">
      <c r="A17" s="8" t="s">
        <v>19</v>
      </c>
      <c r="B17" s="209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1"/>
    </row>
    <row r="18" spans="1:16" ht="15.6" thickBot="1" x14ac:dyDescent="0.35">
      <c r="A18" s="9" t="s">
        <v>77</v>
      </c>
      <c r="B18" s="249"/>
      <c r="C18" s="250"/>
      <c r="D18" s="250"/>
      <c r="E18" s="250"/>
      <c r="F18" s="250"/>
      <c r="G18" s="251"/>
      <c r="H18" s="252"/>
    </row>
    <row r="19" spans="1:16" ht="15.6" thickBot="1" x14ac:dyDescent="0.35">
      <c r="A19" s="5" t="s">
        <v>78</v>
      </c>
      <c r="B19" s="276"/>
      <c r="C19" s="216"/>
      <c r="D19" s="277"/>
      <c r="E19" s="218" t="s">
        <v>79</v>
      </c>
      <c r="F19" s="219"/>
      <c r="G19" s="228"/>
      <c r="H19" s="229"/>
      <c r="I19" s="230"/>
      <c r="J19" s="81"/>
      <c r="K19" s="81"/>
    </row>
    <row r="20" spans="1:16" ht="15.6" thickBot="1" x14ac:dyDescent="0.35">
      <c r="A20" s="5" t="s">
        <v>174</v>
      </c>
      <c r="B20" s="142" t="s">
        <v>173</v>
      </c>
      <c r="C20" s="258"/>
      <c r="D20" s="258"/>
      <c r="E20" s="259"/>
      <c r="F20" s="81"/>
    </row>
    <row r="21" spans="1:16" ht="14.25" customHeight="1" thickBot="1" x14ac:dyDescent="0.35">
      <c r="B21" s="81"/>
      <c r="C21" s="81"/>
      <c r="D21" s="81"/>
      <c r="E21" s="81"/>
      <c r="F21" s="81"/>
      <c r="G21" s="81"/>
      <c r="H21" s="81"/>
      <c r="I21" s="81"/>
    </row>
    <row r="22" spans="1:16" x14ac:dyDescent="0.3">
      <c r="A22" s="1" t="s">
        <v>6</v>
      </c>
      <c r="B22" s="284"/>
      <c r="C22" s="285"/>
      <c r="D22" s="285"/>
      <c r="E22" s="285"/>
      <c r="F22" s="285"/>
      <c r="G22" s="286"/>
      <c r="H22" s="113"/>
      <c r="I22" s="114"/>
      <c r="J22" s="149"/>
      <c r="K22" s="84"/>
      <c r="L22" s="77"/>
      <c r="M22" s="77"/>
      <c r="N22" s="73"/>
      <c r="O22" s="77"/>
    </row>
    <row r="23" spans="1:16" ht="15.6" thickBot="1" x14ac:dyDescent="0.35">
      <c r="A23" s="2" t="s">
        <v>158</v>
      </c>
      <c r="B23" s="202"/>
      <c r="C23" s="283"/>
      <c r="D23" s="283"/>
      <c r="E23" s="283"/>
      <c r="F23" s="283"/>
      <c r="G23" s="283"/>
      <c r="H23" s="116"/>
      <c r="I23" s="117"/>
      <c r="J23" s="238"/>
      <c r="K23" s="238"/>
      <c r="L23" s="238"/>
      <c r="M23" s="206"/>
      <c r="N23" s="206"/>
      <c r="O23" s="73"/>
      <c r="P23" s="77"/>
    </row>
    <row r="24" spans="1:16" x14ac:dyDescent="0.3">
      <c r="A24" s="133" t="s">
        <v>6</v>
      </c>
      <c r="B24" s="192"/>
      <c r="C24" s="193"/>
      <c r="D24" s="193"/>
      <c r="E24" s="193"/>
      <c r="F24" s="239" t="s">
        <v>54</v>
      </c>
      <c r="G24" s="82"/>
    </row>
    <row r="25" spans="1:16" ht="15.6" thickBot="1" x14ac:dyDescent="0.35">
      <c r="A25" s="134" t="s">
        <v>80</v>
      </c>
      <c r="B25" s="209"/>
      <c r="C25" s="210"/>
      <c r="D25" s="210"/>
      <c r="E25" s="210"/>
      <c r="F25" s="240"/>
      <c r="G25" s="83"/>
    </row>
    <row r="26" spans="1:16" ht="15.6" thickBot="1" x14ac:dyDescent="0.35">
      <c r="A26" s="4" t="s">
        <v>81</v>
      </c>
      <c r="B26" s="278" t="s">
        <v>82</v>
      </c>
      <c r="C26" s="278"/>
      <c r="D26" s="279"/>
      <c r="E26" s="10"/>
      <c r="F26" s="81"/>
      <c r="G26" s="81"/>
    </row>
    <row r="27" spans="1:16" ht="15.6" thickBot="1" x14ac:dyDescent="0.35">
      <c r="A27" s="5" t="s">
        <v>83</v>
      </c>
      <c r="B27" s="280"/>
      <c r="C27" s="281"/>
      <c r="D27" s="282"/>
      <c r="E27" s="81"/>
      <c r="F27" s="81"/>
    </row>
    <row r="28" spans="1:16" x14ac:dyDescent="0.3">
      <c r="A28" s="1" t="s">
        <v>6</v>
      </c>
      <c r="B28" s="192"/>
      <c r="C28" s="193"/>
      <c r="D28" s="193"/>
      <c r="E28" s="193"/>
      <c r="F28" s="193"/>
      <c r="G28" s="193"/>
      <c r="H28" s="194"/>
      <c r="I28" s="78"/>
      <c r="J28" s="84"/>
      <c r="K28" s="81"/>
      <c r="L28" s="81"/>
    </row>
    <row r="29" spans="1:16" ht="15.6" thickBot="1" x14ac:dyDescent="0.35">
      <c r="A29" s="2" t="s">
        <v>21</v>
      </c>
      <c r="B29" s="209"/>
      <c r="C29" s="210"/>
      <c r="D29" s="210"/>
      <c r="E29" s="210"/>
      <c r="F29" s="210"/>
      <c r="G29" s="241"/>
      <c r="H29" s="242"/>
      <c r="I29" s="206"/>
      <c r="J29" s="206"/>
      <c r="K29" s="81"/>
      <c r="L29" s="81"/>
    </row>
    <row r="30" spans="1:16" ht="15.6" thickBot="1" x14ac:dyDescent="0.35">
      <c r="A30" s="9" t="s">
        <v>84</v>
      </c>
      <c r="B30" s="215"/>
      <c r="C30" s="216"/>
      <c r="D30" s="217"/>
      <c r="E30" s="218" t="s">
        <v>79</v>
      </c>
      <c r="F30" s="219"/>
      <c r="G30" s="228"/>
      <c r="H30" s="229"/>
      <c r="I30" s="230"/>
      <c r="J30" s="81"/>
      <c r="K30" s="81"/>
      <c r="L30" s="81"/>
    </row>
    <row r="31" spans="1:16" ht="14.25" customHeight="1" thickBot="1" x14ac:dyDescent="0.35"/>
    <row r="32" spans="1:16" ht="15.6" thickBot="1" x14ac:dyDescent="0.35">
      <c r="A32" s="4" t="s">
        <v>94</v>
      </c>
      <c r="B32" s="220" t="s">
        <v>95</v>
      </c>
      <c r="C32" s="220"/>
      <c r="D32" s="220"/>
      <c r="E32" s="221"/>
      <c r="F32" s="10"/>
      <c r="G32" s="81"/>
      <c r="H32" s="81"/>
    </row>
    <row r="33" spans="1:100" ht="15.6" thickBot="1" x14ac:dyDescent="0.35">
      <c r="A33" s="4" t="s">
        <v>96</v>
      </c>
      <c r="B33" s="220" t="s">
        <v>97</v>
      </c>
      <c r="C33" s="220"/>
      <c r="D33" s="221"/>
      <c r="E33" s="11"/>
      <c r="F33" s="12" t="s">
        <v>127</v>
      </c>
      <c r="G33" s="13"/>
      <c r="H33" s="14" t="s">
        <v>98</v>
      </c>
      <c r="I33" s="207"/>
      <c r="J33" s="222"/>
      <c r="K33" s="15" t="s">
        <v>99</v>
      </c>
    </row>
    <row r="34" spans="1:100" ht="15.6" thickBot="1" x14ac:dyDescent="0.35">
      <c r="A34" s="5" t="s">
        <v>100</v>
      </c>
      <c r="B34" s="231"/>
      <c r="C34" s="232"/>
      <c r="D34" s="232"/>
      <c r="E34" s="233"/>
      <c r="F34" s="79" t="s">
        <v>157</v>
      </c>
    </row>
    <row r="35" spans="1:100" x14ac:dyDescent="0.3">
      <c r="A35" s="212" t="s">
        <v>160</v>
      </c>
      <c r="B35" s="244" t="s">
        <v>129</v>
      </c>
      <c r="C35" s="244"/>
      <c r="D35" s="244"/>
      <c r="E35" s="16"/>
      <c r="F35" s="245" t="s">
        <v>130</v>
      </c>
      <c r="G35" s="246"/>
      <c r="H35" s="16"/>
      <c r="I35" s="247" t="s">
        <v>131</v>
      </c>
      <c r="J35" s="248"/>
      <c r="K35" s="17"/>
      <c r="L35" s="247" t="s">
        <v>132</v>
      </c>
      <c r="M35" s="248"/>
      <c r="N35" s="17"/>
      <c r="O35" s="247" t="s">
        <v>133</v>
      </c>
      <c r="P35" s="248"/>
      <c r="Q35" s="313"/>
      <c r="R35" s="17"/>
      <c r="S35" s="290" t="s">
        <v>134</v>
      </c>
      <c r="T35" s="291"/>
      <c r="U35" s="292"/>
      <c r="V35" s="18"/>
    </row>
    <row r="36" spans="1:100" x14ac:dyDescent="0.3">
      <c r="A36" s="213"/>
      <c r="B36" s="226" t="s">
        <v>142</v>
      </c>
      <c r="C36" s="227"/>
      <c r="D36" s="234"/>
      <c r="E36" s="19"/>
      <c r="F36" s="226" t="s">
        <v>136</v>
      </c>
      <c r="G36" s="234"/>
      <c r="H36" s="19"/>
      <c r="I36" s="226" t="s">
        <v>137</v>
      </c>
      <c r="J36" s="234"/>
      <c r="K36" s="20"/>
      <c r="L36" s="226" t="s">
        <v>138</v>
      </c>
      <c r="M36" s="234"/>
      <c r="N36" s="20"/>
      <c r="O36" s="226" t="s">
        <v>139</v>
      </c>
      <c r="P36" s="227"/>
      <c r="Q36" s="234"/>
      <c r="R36" s="20"/>
      <c r="S36" s="293" t="s">
        <v>140</v>
      </c>
      <c r="T36" s="294"/>
      <c r="U36" s="295"/>
      <c r="V36" s="21"/>
    </row>
    <row r="37" spans="1:100" x14ac:dyDescent="0.3">
      <c r="A37" s="214"/>
      <c r="B37" s="223" t="s">
        <v>141</v>
      </c>
      <c r="C37" s="224"/>
      <c r="D37" s="225"/>
      <c r="E37" s="20"/>
      <c r="F37" s="223" t="s">
        <v>143</v>
      </c>
      <c r="G37" s="225"/>
      <c r="H37" s="20"/>
      <c r="I37" s="226" t="s">
        <v>144</v>
      </c>
      <c r="J37" s="227"/>
      <c r="K37" s="20"/>
      <c r="L37" s="226" t="s">
        <v>145</v>
      </c>
      <c r="M37" s="227"/>
      <c r="N37" s="20"/>
      <c r="O37" s="223" t="s">
        <v>146</v>
      </c>
      <c r="P37" s="224"/>
      <c r="Q37" s="225"/>
      <c r="R37" s="20"/>
      <c r="S37" s="287" t="s">
        <v>147</v>
      </c>
      <c r="T37" s="288"/>
      <c r="U37" s="289"/>
      <c r="V37" s="22"/>
    </row>
    <row r="38" spans="1:100" ht="15.6" thickBot="1" x14ac:dyDescent="0.35">
      <c r="A38" s="214"/>
      <c r="B38" s="226" t="s">
        <v>148</v>
      </c>
      <c r="C38" s="227"/>
      <c r="D38" s="227"/>
      <c r="E38" s="20"/>
      <c r="F38" s="226" t="s">
        <v>175</v>
      </c>
      <c r="G38" s="234"/>
      <c r="H38" s="235"/>
      <c r="I38" s="236"/>
      <c r="J38" s="236"/>
      <c r="K38" s="237"/>
      <c r="L38" s="243"/>
      <c r="M38" s="243"/>
      <c r="N38" s="85"/>
      <c r="O38" s="243"/>
      <c r="P38" s="243"/>
      <c r="Q38" s="243"/>
      <c r="R38" s="85"/>
      <c r="S38" s="85"/>
      <c r="T38" s="312"/>
      <c r="U38" s="312"/>
      <c r="V38" s="86"/>
    </row>
    <row r="39" spans="1:100" ht="15.6" thickBot="1" x14ac:dyDescent="0.35">
      <c r="A39" s="265" t="s">
        <v>154</v>
      </c>
      <c r="B39" s="266"/>
      <c r="C39" s="266"/>
      <c r="D39" s="266"/>
      <c r="E39" s="228"/>
      <c r="F39" s="229"/>
      <c r="G39" s="229"/>
      <c r="H39" s="229"/>
      <c r="I39" s="229"/>
      <c r="J39" s="229"/>
      <c r="K39" s="229"/>
      <c r="L39" s="229"/>
      <c r="M39" s="230"/>
    </row>
    <row r="40" spans="1:100" ht="14.25" customHeight="1" thickBot="1" x14ac:dyDescent="0.35"/>
    <row r="41" spans="1:100" s="27" customFormat="1" ht="15.9" customHeight="1" x14ac:dyDescent="0.3">
      <c r="A41" s="158" t="s">
        <v>44</v>
      </c>
      <c r="B41" s="159"/>
      <c r="C41" s="160"/>
      <c r="D41" s="23"/>
      <c r="E41" s="24" t="s">
        <v>9</v>
      </c>
      <c r="F41" s="300" t="s">
        <v>10</v>
      </c>
      <c r="G41" s="301"/>
      <c r="H41" s="302"/>
      <c r="I41" s="25"/>
      <c r="J41" s="26" t="s">
        <v>9</v>
      </c>
      <c r="K41" s="300" t="s">
        <v>46</v>
      </c>
      <c r="L41" s="301"/>
      <c r="M41" s="301"/>
      <c r="N41" s="305"/>
      <c r="O41" s="306"/>
      <c r="P41" s="26" t="s">
        <v>9</v>
      </c>
      <c r="Q41" s="87"/>
      <c r="R41" s="88"/>
      <c r="S41" s="88"/>
      <c r="T41" s="88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</row>
    <row r="42" spans="1:100" s="27" customFormat="1" ht="15.9" customHeight="1" thickBot="1" x14ac:dyDescent="0.35">
      <c r="A42" s="164" t="s">
        <v>52</v>
      </c>
      <c r="B42" s="165"/>
      <c r="C42" s="166"/>
      <c r="D42" s="28"/>
      <c r="E42" s="29" t="s">
        <v>9</v>
      </c>
      <c r="F42" s="298" t="s">
        <v>11</v>
      </c>
      <c r="G42" s="299"/>
      <c r="H42" s="299"/>
      <c r="I42" s="28"/>
      <c r="J42" s="29" t="s">
        <v>9</v>
      </c>
      <c r="K42" s="303" t="s">
        <v>47</v>
      </c>
      <c r="L42" s="304"/>
      <c r="M42" s="304"/>
      <c r="N42" s="307"/>
      <c r="O42" s="308"/>
      <c r="P42" s="30" t="s">
        <v>9</v>
      </c>
      <c r="Q42" s="87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</row>
    <row r="43" spans="1:100" s="27" customFormat="1" ht="15.9" customHeight="1" thickBot="1" x14ac:dyDescent="0.35">
      <c r="A43" s="161" t="s">
        <v>51</v>
      </c>
      <c r="B43" s="162"/>
      <c r="C43" s="163"/>
      <c r="D43" s="121"/>
      <c r="E43" s="122" t="s">
        <v>9</v>
      </c>
      <c r="F43" s="309" t="s">
        <v>45</v>
      </c>
      <c r="G43" s="310"/>
      <c r="H43" s="311"/>
      <c r="I43" s="31"/>
      <c r="J43" s="32" t="s">
        <v>9</v>
      </c>
      <c r="K43" s="296"/>
      <c r="L43" s="297"/>
      <c r="M43" s="297"/>
      <c r="N43" s="150"/>
      <c r="O43" s="150"/>
      <c r="P43" s="150"/>
      <c r="Q43" s="151"/>
      <c r="R43" s="15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</row>
    <row r="44" spans="1:100" ht="14.25" customHeight="1" thickBot="1" x14ac:dyDescent="0.35"/>
    <row r="45" spans="1:100" ht="16.5" customHeight="1" x14ac:dyDescent="0.3">
      <c r="A45" s="167" t="s">
        <v>57</v>
      </c>
      <c r="B45" s="168"/>
      <c r="C45" s="169"/>
      <c r="D45" s="180" t="s">
        <v>12</v>
      </c>
      <c r="E45" s="181"/>
      <c r="F45" s="127" t="s">
        <v>102</v>
      </c>
      <c r="G45" s="138"/>
      <c r="H45" s="156"/>
      <c r="I45" s="157"/>
    </row>
    <row r="46" spans="1:100" ht="16.5" customHeight="1" x14ac:dyDescent="0.3">
      <c r="A46" s="170"/>
      <c r="B46" s="171"/>
      <c r="C46" s="172"/>
      <c r="D46" s="178" t="s">
        <v>13</v>
      </c>
      <c r="E46" s="179"/>
      <c r="F46" s="129" t="s">
        <v>102</v>
      </c>
      <c r="G46" s="139"/>
      <c r="H46" s="154"/>
      <c r="I46" s="155"/>
    </row>
    <row r="47" spans="1:100" ht="16.5" customHeight="1" x14ac:dyDescent="0.3">
      <c r="A47" s="170"/>
      <c r="B47" s="171"/>
      <c r="C47" s="172"/>
      <c r="D47" s="178" t="s">
        <v>14</v>
      </c>
      <c r="E47" s="179"/>
      <c r="F47" s="129" t="s">
        <v>102</v>
      </c>
      <c r="G47" s="139"/>
      <c r="H47" s="154"/>
      <c r="I47" s="155"/>
    </row>
    <row r="48" spans="1:100" ht="16.5" customHeight="1" thickBot="1" x14ac:dyDescent="0.35">
      <c r="A48" s="173"/>
      <c r="B48" s="174"/>
      <c r="C48" s="175"/>
      <c r="D48" s="176" t="s">
        <v>15</v>
      </c>
      <c r="E48" s="177"/>
      <c r="F48" s="130" t="s">
        <v>102</v>
      </c>
      <c r="G48" s="140"/>
      <c r="H48" s="152"/>
      <c r="I48" s="153"/>
    </row>
    <row r="49" spans="1:82" ht="16.5" customHeight="1" thickBot="1" x14ac:dyDescent="0.35">
      <c r="A49" s="267" t="s">
        <v>49</v>
      </c>
      <c r="B49" s="268"/>
      <c r="C49" s="269"/>
      <c r="D49" s="270" t="s">
        <v>126</v>
      </c>
      <c r="E49" s="270"/>
      <c r="F49" s="270"/>
      <c r="G49" s="271"/>
      <c r="H49" s="272"/>
      <c r="I49" s="260"/>
      <c r="J49" s="261"/>
    </row>
    <row r="50" spans="1:82" ht="16.5" customHeight="1" x14ac:dyDescent="0.3">
      <c r="A50" s="317" t="s">
        <v>17</v>
      </c>
      <c r="B50" s="318"/>
      <c r="C50" s="319"/>
      <c r="D50" s="262" t="s">
        <v>101</v>
      </c>
      <c r="E50" s="262"/>
      <c r="F50" s="263"/>
      <c r="G50" s="264"/>
      <c r="H50" s="155"/>
    </row>
    <row r="51" spans="1:82" ht="16.5" customHeight="1" x14ac:dyDescent="0.3">
      <c r="A51" s="317" t="s">
        <v>16</v>
      </c>
      <c r="B51" s="318"/>
      <c r="C51" s="319"/>
      <c r="D51" s="368" t="s">
        <v>101</v>
      </c>
      <c r="E51" s="368"/>
      <c r="F51" s="369"/>
      <c r="G51" s="264"/>
      <c r="H51" s="155"/>
    </row>
    <row r="52" spans="1:82" ht="16.5" customHeight="1" thickBot="1" x14ac:dyDescent="0.35">
      <c r="A52" s="314" t="s">
        <v>121</v>
      </c>
      <c r="B52" s="315"/>
      <c r="C52" s="316"/>
      <c r="D52" s="370" t="s">
        <v>101</v>
      </c>
      <c r="E52" s="370"/>
      <c r="F52" s="371"/>
      <c r="G52" s="372"/>
      <c r="H52" s="153"/>
    </row>
    <row r="53" spans="1:82" s="27" customFormat="1" ht="15.9" customHeight="1" x14ac:dyDescent="0.3">
      <c r="A53" s="141" t="s">
        <v>113</v>
      </c>
      <c r="B53" s="127"/>
      <c r="C53" s="127"/>
      <c r="D53" s="127"/>
      <c r="E53" s="127"/>
      <c r="F53" s="127"/>
      <c r="G53" s="128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</row>
    <row r="54" spans="1:82" s="27" customFormat="1" ht="15.9" customHeight="1" x14ac:dyDescent="0.3">
      <c r="A54" s="320" t="s">
        <v>115</v>
      </c>
      <c r="B54" s="321"/>
      <c r="C54" s="321"/>
      <c r="D54" s="365" t="s">
        <v>161</v>
      </c>
      <c r="E54" s="366"/>
      <c r="F54" s="367"/>
      <c r="G54" s="33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</row>
    <row r="55" spans="1:82" s="27" customFormat="1" ht="15.9" customHeight="1" x14ac:dyDescent="0.3">
      <c r="A55" s="324" t="s">
        <v>116</v>
      </c>
      <c r="B55" s="325"/>
      <c r="C55" s="325"/>
      <c r="D55" s="350" t="s">
        <v>161</v>
      </c>
      <c r="E55" s="351"/>
      <c r="F55" s="352"/>
      <c r="G55" s="35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</row>
    <row r="56" spans="1:82" s="27" customFormat="1" ht="15.9" customHeight="1" thickBot="1" x14ac:dyDescent="0.35">
      <c r="A56" s="322" t="s">
        <v>117</v>
      </c>
      <c r="B56" s="323"/>
      <c r="C56" s="323"/>
      <c r="D56" s="353" t="s">
        <v>152</v>
      </c>
      <c r="E56" s="354"/>
      <c r="F56" s="355"/>
      <c r="G56" s="118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</row>
    <row r="57" spans="1:82" ht="14.25" customHeight="1" thickBot="1" x14ac:dyDescent="0.35"/>
    <row r="58" spans="1:82" s="27" customFormat="1" ht="15.9" customHeight="1" x14ac:dyDescent="0.3">
      <c r="A58" s="326" t="s">
        <v>171</v>
      </c>
      <c r="B58" s="327"/>
      <c r="C58" s="328"/>
      <c r="D58" s="124" t="s">
        <v>149</v>
      </c>
      <c r="E58" s="348"/>
      <c r="F58" s="349"/>
      <c r="G58" s="123" t="s">
        <v>29</v>
      </c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</row>
    <row r="59" spans="1:82" s="27" customFormat="1" ht="15.9" customHeight="1" x14ac:dyDescent="0.3">
      <c r="A59" s="329"/>
      <c r="B59" s="330"/>
      <c r="C59" s="331"/>
      <c r="D59" s="125" t="s">
        <v>150</v>
      </c>
      <c r="E59" s="346"/>
      <c r="F59" s="347"/>
      <c r="G59" s="34" t="s">
        <v>29</v>
      </c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</row>
    <row r="60" spans="1:82" s="27" customFormat="1" ht="15.9" customHeight="1" thickBot="1" x14ac:dyDescent="0.35">
      <c r="A60" s="332"/>
      <c r="B60" s="333"/>
      <c r="C60" s="334"/>
      <c r="D60" s="126" t="s">
        <v>24</v>
      </c>
      <c r="E60" s="344"/>
      <c r="F60" s="345"/>
      <c r="G60" s="36" t="s">
        <v>29</v>
      </c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</row>
    <row r="61" spans="1:82" s="27" customFormat="1" ht="15.9" customHeight="1" x14ac:dyDescent="0.3">
      <c r="A61" s="356" t="s">
        <v>172</v>
      </c>
      <c r="B61" s="357"/>
      <c r="C61" s="358"/>
      <c r="D61" s="341"/>
      <c r="E61" s="342"/>
      <c r="F61" s="342"/>
      <c r="G61" s="343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</row>
    <row r="62" spans="1:82" s="27" customFormat="1" ht="15.9" customHeight="1" x14ac:dyDescent="0.3">
      <c r="A62" s="359"/>
      <c r="B62" s="360"/>
      <c r="C62" s="361"/>
      <c r="D62" s="338"/>
      <c r="E62" s="339"/>
      <c r="F62" s="339"/>
      <c r="G62" s="340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</row>
    <row r="63" spans="1:82" s="27" customFormat="1" ht="15.9" customHeight="1" thickBot="1" x14ac:dyDescent="0.35">
      <c r="A63" s="362"/>
      <c r="B63" s="363"/>
      <c r="C63" s="364"/>
      <c r="D63" s="335"/>
      <c r="E63" s="336"/>
      <c r="F63" s="336"/>
      <c r="G63" s="337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</row>
  </sheetData>
  <sheetProtection algorithmName="SHA-512" hashValue="sZyfL+NdzRXRgyJ1PrfOPX0r3UJbruYX26hdwqU8NPS0o3TWPgy/1lIBzMErbYPkPovkAFW564ZAWysf+vKiRg==" saltValue="oWAmUjiUqirSWdyqXvo9vw==" spinCount="100000" sheet="1" selectLockedCells="1"/>
  <mergeCells count="120">
    <mergeCell ref="A52:C52"/>
    <mergeCell ref="A51:C51"/>
    <mergeCell ref="A50:C50"/>
    <mergeCell ref="A54:C54"/>
    <mergeCell ref="A56:C56"/>
    <mergeCell ref="A55:C55"/>
    <mergeCell ref="A58:C60"/>
    <mergeCell ref="D63:G63"/>
    <mergeCell ref="D62:G62"/>
    <mergeCell ref="D61:G61"/>
    <mergeCell ref="E60:F60"/>
    <mergeCell ref="E59:F59"/>
    <mergeCell ref="E58:F58"/>
    <mergeCell ref="D55:F55"/>
    <mergeCell ref="D56:F56"/>
    <mergeCell ref="A61:C63"/>
    <mergeCell ref="D54:F54"/>
    <mergeCell ref="D51:F51"/>
    <mergeCell ref="G51:H51"/>
    <mergeCell ref="D52:F52"/>
    <mergeCell ref="G52:H52"/>
    <mergeCell ref="S37:U37"/>
    <mergeCell ref="S35:U35"/>
    <mergeCell ref="S36:U36"/>
    <mergeCell ref="I36:J36"/>
    <mergeCell ref="L36:M36"/>
    <mergeCell ref="K43:M43"/>
    <mergeCell ref="F42:H42"/>
    <mergeCell ref="F41:H41"/>
    <mergeCell ref="K41:M41"/>
    <mergeCell ref="K42:M42"/>
    <mergeCell ref="N41:O41"/>
    <mergeCell ref="N42:O42"/>
    <mergeCell ref="F43:H43"/>
    <mergeCell ref="E39:M39"/>
    <mergeCell ref="T38:U38"/>
    <mergeCell ref="L35:M35"/>
    <mergeCell ref="F36:G36"/>
    <mergeCell ref="O35:Q35"/>
    <mergeCell ref="O36:Q36"/>
    <mergeCell ref="O37:Q37"/>
    <mergeCell ref="O38:Q38"/>
    <mergeCell ref="B16:M16"/>
    <mergeCell ref="B17:M17"/>
    <mergeCell ref="B18:H18"/>
    <mergeCell ref="B12:C12"/>
    <mergeCell ref="C4:E4"/>
    <mergeCell ref="C20:E20"/>
    <mergeCell ref="I49:J49"/>
    <mergeCell ref="D50:F50"/>
    <mergeCell ref="G50:H50"/>
    <mergeCell ref="A39:D39"/>
    <mergeCell ref="B36:D36"/>
    <mergeCell ref="A49:C49"/>
    <mergeCell ref="D49:F49"/>
    <mergeCell ref="G49:H49"/>
    <mergeCell ref="B15:D15"/>
    <mergeCell ref="B19:D19"/>
    <mergeCell ref="E19:F19"/>
    <mergeCell ref="B26:D26"/>
    <mergeCell ref="B27:D27"/>
    <mergeCell ref="I29:J29"/>
    <mergeCell ref="B13:E13"/>
    <mergeCell ref="B23:G23"/>
    <mergeCell ref="B22:G22"/>
    <mergeCell ref="M23:N23"/>
    <mergeCell ref="J23:L23"/>
    <mergeCell ref="B24:E24"/>
    <mergeCell ref="B25:E25"/>
    <mergeCell ref="F24:F25"/>
    <mergeCell ref="L37:M37"/>
    <mergeCell ref="B28:H28"/>
    <mergeCell ref="B29:H29"/>
    <mergeCell ref="L38:M38"/>
    <mergeCell ref="G19:I19"/>
    <mergeCell ref="B35:D35"/>
    <mergeCell ref="F35:G35"/>
    <mergeCell ref="I35:J35"/>
    <mergeCell ref="A35:A38"/>
    <mergeCell ref="B30:D30"/>
    <mergeCell ref="E30:F30"/>
    <mergeCell ref="B33:D33"/>
    <mergeCell ref="I33:J33"/>
    <mergeCell ref="B37:D37"/>
    <mergeCell ref="F37:G37"/>
    <mergeCell ref="I37:J37"/>
    <mergeCell ref="G30:I30"/>
    <mergeCell ref="B32:E32"/>
    <mergeCell ref="B34:E34"/>
    <mergeCell ref="B38:D38"/>
    <mergeCell ref="F38:G38"/>
    <mergeCell ref="H38:K38"/>
    <mergeCell ref="A2:N2"/>
    <mergeCell ref="A3:D3"/>
    <mergeCell ref="A4:B4"/>
    <mergeCell ref="I5:J5"/>
    <mergeCell ref="I6:J6"/>
    <mergeCell ref="B7:H7"/>
    <mergeCell ref="B8:H8"/>
    <mergeCell ref="B10:D10"/>
    <mergeCell ref="B9:D9"/>
    <mergeCell ref="E9:F9"/>
    <mergeCell ref="G9:H9"/>
    <mergeCell ref="E3:F3"/>
    <mergeCell ref="B5:H5"/>
    <mergeCell ref="B6:H6"/>
    <mergeCell ref="K6:O6"/>
    <mergeCell ref="K5:O5"/>
    <mergeCell ref="H48:I48"/>
    <mergeCell ref="H47:I47"/>
    <mergeCell ref="H46:I46"/>
    <mergeCell ref="H45:I45"/>
    <mergeCell ref="A41:C41"/>
    <mergeCell ref="A43:C43"/>
    <mergeCell ref="A42:C42"/>
    <mergeCell ref="A45:C48"/>
    <mergeCell ref="D48:E48"/>
    <mergeCell ref="D47:E47"/>
    <mergeCell ref="D46:E46"/>
    <mergeCell ref="D45:E45"/>
  </mergeCells>
  <phoneticPr fontId="1"/>
  <dataValidations count="4">
    <dataValidation imeMode="fullKatakana" allowBlank="1" showInputMessage="1" showErrorMessage="1" sqref="L22:M22 B5:H5 K5:O5 B7:H7 B16:M16 B22:G22 B24:E24 B28:H28" xr:uid="{10442D1E-9AF1-4549-8729-41AC4EB0CCEE}"/>
    <dataValidation imeMode="hiragana" allowBlank="1" showInputMessage="1" showErrorMessage="1" sqref="M23:N23 I7:K8 B6:H6 K6:O6 B8:H8 B17:M17 B19:D19 G19:I19 B23:G23 B25:E25 B29:H29 B30:D30 G30:I30 H38:K38 D61:G63 E39:M39" xr:uid="{E5E2769E-0C41-45C1-94C8-580216EF2358}"/>
    <dataValidation imeMode="halfAlpha" allowBlank="1" showInputMessage="1" showErrorMessage="1" sqref="O22 J28 D14 C14 G14:H14 A13 G9:H9 G11:H11 J22:J23 A34:C34 B11 H33 K33 C11:D11 F33 D12 B14 E19" xr:uid="{98ED964D-E322-4D33-B07E-F2DC267D0441}"/>
    <dataValidation imeMode="off" allowBlank="1" showInputMessage="1" showErrorMessage="1" sqref="E3:F3 C4:E4 B9:D9 B10:D10 B12:C12 B13:E13 B15:D15 B18:H18 C20:E20 E26 B27:D27 F32 E33 I33:J33 E35:E38 H35:H37 K35:K37 N35:N37 R35:R37 V35:V37 D41:D42 D43 I41:I43 N41:O42 H45:I48 G49:H52 I49:J49 G54:G56 E58:F60" xr:uid="{01C2D7D3-8E01-4AC4-A1E0-398C4E67B367}"/>
  </dataValidations>
  <printOptions headings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99CC"/>
    <pageSetUpPr fitToPage="1"/>
  </sheetPr>
  <dimension ref="B1:BF47"/>
  <sheetViews>
    <sheetView showGridLines="0" showZeros="0" view="pageBreakPreview" zoomScaleNormal="100" zoomScaleSheetLayoutView="100" workbookViewId="0">
      <selection activeCell="G12" sqref="G12:S12"/>
    </sheetView>
  </sheetViews>
  <sheetFormatPr defaultColWidth="2.109375" defaultRowHeight="15" x14ac:dyDescent="0.2"/>
  <cols>
    <col min="1" max="1" width="2.109375" style="41"/>
    <col min="2" max="29" width="2.109375" style="41" customWidth="1"/>
    <col min="30" max="33" width="2.33203125" style="41" customWidth="1"/>
    <col min="34" max="40" width="2.109375" style="41" customWidth="1"/>
    <col min="41" max="41" width="2.21875" style="41" customWidth="1"/>
    <col min="42" max="42" width="1.6640625" style="41" customWidth="1"/>
    <col min="43" max="16384" width="2.109375" style="41"/>
  </cols>
  <sheetData>
    <row r="1" spans="2:54" ht="21.9" customHeight="1" x14ac:dyDescent="0.5">
      <c r="B1" s="527" t="s">
        <v>27</v>
      </c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37"/>
      <c r="P1" s="38"/>
      <c r="Q1" s="39"/>
      <c r="R1" s="526" t="str">
        <f>IF(取引業者入力シート!E3=1,"○","")</f>
        <v/>
      </c>
      <c r="S1" s="526"/>
      <c r="T1" s="39"/>
      <c r="U1" s="526" t="str">
        <f>IF(取引業者入力シート!E3=2,"○","")</f>
        <v/>
      </c>
      <c r="V1" s="526"/>
      <c r="W1" s="39"/>
      <c r="X1" s="39"/>
      <c r="Y1" s="526" t="str">
        <f>IF(取引業者入力シート!E3=3,"○","")</f>
        <v/>
      </c>
      <c r="Z1" s="526"/>
      <c r="AA1" s="39"/>
      <c r="AB1" s="38"/>
      <c r="AC1" s="38"/>
      <c r="AD1" s="38"/>
      <c r="AE1" s="38"/>
      <c r="AF1" s="40"/>
      <c r="AG1" s="503" t="s">
        <v>58</v>
      </c>
      <c r="AH1" s="503"/>
      <c r="AI1" s="503"/>
      <c r="AJ1" s="503"/>
      <c r="AK1" s="503"/>
      <c r="AL1" s="503"/>
      <c r="AM1" s="503"/>
      <c r="AN1" s="503"/>
      <c r="AO1" s="503"/>
    </row>
    <row r="2" spans="2:54" s="27" customFormat="1" ht="6" customHeight="1" thickBot="1" x14ac:dyDescent="0.25"/>
    <row r="3" spans="2:54" s="27" customFormat="1" ht="22.5" customHeight="1" thickTop="1" thickBot="1" x14ac:dyDescent="0.25">
      <c r="B3" s="525" t="s">
        <v>0</v>
      </c>
      <c r="C3" s="525"/>
      <c r="D3" s="525"/>
      <c r="E3" s="525"/>
      <c r="F3" s="524" t="str">
        <f>IF(寿経理!B4=0,"",IF(LEN(寿経理!B4)&lt;7,"0",LEFT(RIGHT(寿経理!B4,7),1)))</f>
        <v/>
      </c>
      <c r="G3" s="524"/>
      <c r="H3" s="524" t="str">
        <f>IF(寿経理!B4=0,"",IF(LEN(寿経理!B4)&lt;6,"0",LEFT(RIGHT(寿経理!B4,6),1)))</f>
        <v/>
      </c>
      <c r="I3" s="524"/>
      <c r="J3" s="524" t="str">
        <f>IF(寿経理!B4=0,"",IF(LEN(寿経理!B4)&lt;5,"0",LEFT(RIGHT(寿経理!B4,5),1)))</f>
        <v/>
      </c>
      <c r="K3" s="524"/>
      <c r="L3" s="524" t="str">
        <f>IF(寿経理!B4=0,"",IF(LEN(寿経理!B4)&lt;4,"0",LEFT(RIGHT(寿経理!B4,4),1)))</f>
        <v/>
      </c>
      <c r="M3" s="524"/>
      <c r="N3" s="524" t="str">
        <f>IF(寿経理!B4=0,"",IF(LEN(寿経理!B4)&lt;3,"0",LEFT(RIGHT(寿経理!B4,3),1)))</f>
        <v/>
      </c>
      <c r="O3" s="524"/>
      <c r="P3" s="524" t="str">
        <f>IF(寿経理!B4=0,"",IF(LEN(寿経理!B4)&lt;2,"0",LEFT(RIGHT(寿経理!B4,2),1)))</f>
        <v/>
      </c>
      <c r="Q3" s="524"/>
      <c r="R3" s="524" t="str">
        <f>IF(寿経理!B4=0,"",IF(LEN(寿経理!B4)&lt;1,"0",LEFT(RIGHT(寿経理!B4,1),1)))</f>
        <v/>
      </c>
      <c r="S3" s="524"/>
      <c r="AA3" s="541" t="s">
        <v>85</v>
      </c>
      <c r="AB3" s="542"/>
      <c r="AC3" s="542"/>
      <c r="AD3" s="542"/>
      <c r="AE3" s="543"/>
      <c r="AF3" s="630" t="str">
        <f>IF(取引業者入力シート!C4="","　　　年　　　月　　　日",取引業者入力シート!C4)</f>
        <v>　　　年　　　月　　　日</v>
      </c>
      <c r="AG3" s="630"/>
      <c r="AH3" s="630"/>
      <c r="AI3" s="630"/>
      <c r="AJ3" s="630"/>
      <c r="AK3" s="630"/>
      <c r="AL3" s="630"/>
      <c r="AM3" s="630"/>
      <c r="AN3" s="630"/>
      <c r="AO3" s="631"/>
    </row>
    <row r="4" spans="2:54" s="27" customFormat="1" ht="16.5" customHeight="1" thickTop="1" x14ac:dyDescent="0.2">
      <c r="B4" s="504" t="s">
        <v>6</v>
      </c>
      <c r="C4" s="505"/>
      <c r="D4" s="505"/>
      <c r="E4" s="505"/>
      <c r="F4" s="506">
        <f>取引業者入力シート!B5</f>
        <v>0</v>
      </c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  <c r="V4" s="507"/>
      <c r="W4" s="507"/>
      <c r="X4" s="507"/>
      <c r="Y4" s="507"/>
      <c r="Z4" s="508"/>
      <c r="AA4" s="509" t="s">
        <v>6</v>
      </c>
      <c r="AB4" s="510"/>
      <c r="AC4" s="510"/>
      <c r="AD4" s="511"/>
      <c r="AE4" s="512">
        <f>取引業者入力シート!K5</f>
        <v>0</v>
      </c>
      <c r="AF4" s="512"/>
      <c r="AG4" s="512"/>
      <c r="AH4" s="512"/>
      <c r="AI4" s="512"/>
      <c r="AJ4" s="512"/>
      <c r="AK4" s="512"/>
      <c r="AL4" s="512"/>
      <c r="AM4" s="512"/>
      <c r="AN4" s="512"/>
      <c r="AO4" s="513"/>
    </row>
    <row r="5" spans="2:54" s="27" customFormat="1" ht="22.5" customHeight="1" x14ac:dyDescent="0.2">
      <c r="B5" s="514" t="s">
        <v>1</v>
      </c>
      <c r="C5" s="515"/>
      <c r="D5" s="515"/>
      <c r="E5" s="515"/>
      <c r="F5" s="516">
        <f>取引業者入力シート!B6</f>
        <v>0</v>
      </c>
      <c r="G5" s="517"/>
      <c r="H5" s="517"/>
      <c r="I5" s="517"/>
      <c r="J5" s="517"/>
      <c r="K5" s="517"/>
      <c r="L5" s="517"/>
      <c r="M5" s="517"/>
      <c r="N5" s="517"/>
      <c r="O5" s="517"/>
      <c r="P5" s="517"/>
      <c r="Q5" s="517"/>
      <c r="R5" s="517"/>
      <c r="S5" s="517"/>
      <c r="T5" s="517"/>
      <c r="U5" s="517"/>
      <c r="V5" s="517"/>
      <c r="W5" s="517"/>
      <c r="X5" s="517"/>
      <c r="Y5" s="517"/>
      <c r="Z5" s="518"/>
      <c r="AA5" s="519" t="s">
        <v>59</v>
      </c>
      <c r="AB5" s="520"/>
      <c r="AC5" s="520"/>
      <c r="AD5" s="521"/>
      <c r="AE5" s="522">
        <f>取引業者入力シート!K6</f>
        <v>0</v>
      </c>
      <c r="AF5" s="522"/>
      <c r="AG5" s="522"/>
      <c r="AH5" s="522"/>
      <c r="AI5" s="522"/>
      <c r="AJ5" s="522"/>
      <c r="AK5" s="522"/>
      <c r="AL5" s="522"/>
      <c r="AM5" s="522"/>
      <c r="AN5" s="522"/>
      <c r="AO5" s="523"/>
    </row>
    <row r="6" spans="2:54" s="27" customFormat="1" ht="16.5" customHeight="1" x14ac:dyDescent="0.2">
      <c r="B6" s="528" t="s">
        <v>6</v>
      </c>
      <c r="C6" s="529"/>
      <c r="D6" s="529"/>
      <c r="E6" s="529"/>
      <c r="F6" s="530">
        <f>取引業者入力シート!B7</f>
        <v>0</v>
      </c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  <c r="R6" s="531"/>
      <c r="S6" s="531"/>
      <c r="T6" s="531"/>
      <c r="U6" s="531"/>
      <c r="V6" s="531"/>
      <c r="W6" s="531"/>
      <c r="X6" s="531"/>
      <c r="Y6" s="531"/>
      <c r="Z6" s="531"/>
      <c r="AA6" s="531"/>
      <c r="AB6" s="531"/>
      <c r="AC6" s="605" t="s">
        <v>60</v>
      </c>
      <c r="AD6" s="606"/>
      <c r="AE6" s="606"/>
      <c r="AF6" s="607"/>
      <c r="AG6" s="599">
        <f>取引業者入力シート!B12</f>
        <v>0</v>
      </c>
      <c r="AH6" s="599"/>
      <c r="AI6" s="599"/>
      <c r="AJ6" s="599"/>
      <c r="AK6" s="599"/>
      <c r="AL6" s="599"/>
      <c r="AM6" s="601" t="s">
        <v>29</v>
      </c>
      <c r="AN6" s="601"/>
      <c r="AO6" s="602"/>
    </row>
    <row r="7" spans="2:54" s="27" customFormat="1" ht="22.5" customHeight="1" x14ac:dyDescent="0.2">
      <c r="B7" s="514" t="s">
        <v>3</v>
      </c>
      <c r="C7" s="515"/>
      <c r="D7" s="515"/>
      <c r="E7" s="515"/>
      <c r="F7" s="532">
        <f>取引業者入力シート!B8</f>
        <v>0</v>
      </c>
      <c r="G7" s="533"/>
      <c r="H7" s="533"/>
      <c r="I7" s="533"/>
      <c r="J7" s="533"/>
      <c r="K7" s="533"/>
      <c r="L7" s="533"/>
      <c r="M7" s="533"/>
      <c r="N7" s="533"/>
      <c r="O7" s="533"/>
      <c r="P7" s="533"/>
      <c r="Q7" s="533"/>
      <c r="R7" s="533"/>
      <c r="S7" s="533"/>
      <c r="T7" s="533"/>
      <c r="U7" s="533"/>
      <c r="V7" s="533"/>
      <c r="W7" s="533"/>
      <c r="X7" s="533"/>
      <c r="Y7" s="533"/>
      <c r="Z7" s="533"/>
      <c r="AA7" s="533"/>
      <c r="AB7" s="533"/>
      <c r="AC7" s="608"/>
      <c r="AD7" s="609"/>
      <c r="AE7" s="609"/>
      <c r="AF7" s="610"/>
      <c r="AG7" s="600"/>
      <c r="AH7" s="600"/>
      <c r="AI7" s="600"/>
      <c r="AJ7" s="600"/>
      <c r="AK7" s="600"/>
      <c r="AL7" s="600"/>
      <c r="AM7" s="502"/>
      <c r="AN7" s="502"/>
      <c r="AO7" s="603"/>
    </row>
    <row r="8" spans="2:54" s="27" customFormat="1" ht="22.5" customHeight="1" x14ac:dyDescent="0.2">
      <c r="B8" s="534" t="s">
        <v>61</v>
      </c>
      <c r="C8" s="397"/>
      <c r="D8" s="397"/>
      <c r="E8" s="398"/>
      <c r="F8" s="535">
        <f>取引業者入力シート!B9</f>
        <v>0</v>
      </c>
      <c r="G8" s="536"/>
      <c r="H8" s="536"/>
      <c r="I8" s="536"/>
      <c r="J8" s="536"/>
      <c r="K8" s="536"/>
      <c r="L8" s="536"/>
      <c r="M8" s="536"/>
      <c r="N8" s="536"/>
      <c r="O8" s="536"/>
      <c r="P8" s="537" t="s">
        <v>62</v>
      </c>
      <c r="Q8" s="538"/>
      <c r="R8" s="538"/>
      <c r="S8" s="539"/>
      <c r="T8" s="535">
        <f>取引業者入力シート!B10</f>
        <v>0</v>
      </c>
      <c r="U8" s="536"/>
      <c r="V8" s="536"/>
      <c r="W8" s="536"/>
      <c r="X8" s="536"/>
      <c r="Y8" s="536"/>
      <c r="Z8" s="536"/>
      <c r="AA8" s="536"/>
      <c r="AB8" s="540"/>
      <c r="AC8" s="544" t="s">
        <v>2</v>
      </c>
      <c r="AD8" s="545"/>
      <c r="AE8" s="545"/>
      <c r="AF8" s="546"/>
      <c r="AG8" s="591">
        <f>取引業者入力シート!B13</f>
        <v>0</v>
      </c>
      <c r="AH8" s="592"/>
      <c r="AI8" s="592"/>
      <c r="AJ8" s="592"/>
      <c r="AK8" s="592"/>
      <c r="AL8" s="592"/>
      <c r="AM8" s="592"/>
      <c r="AN8" s="592"/>
      <c r="AO8" s="593"/>
    </row>
    <row r="9" spans="2:54" s="27" customFormat="1" ht="16.5" customHeight="1" x14ac:dyDescent="0.2">
      <c r="B9" s="528" t="s">
        <v>6</v>
      </c>
      <c r="C9" s="529"/>
      <c r="D9" s="529"/>
      <c r="E9" s="529"/>
      <c r="F9" s="547"/>
      <c r="G9" s="548"/>
      <c r="H9" s="548"/>
      <c r="I9" s="548"/>
      <c r="J9" s="548"/>
      <c r="K9" s="548"/>
      <c r="L9" s="548"/>
      <c r="M9" s="548">
        <f>取引業者入力シート!B16</f>
        <v>0</v>
      </c>
      <c r="N9" s="548"/>
      <c r="O9" s="548"/>
      <c r="P9" s="548"/>
      <c r="Q9" s="548"/>
      <c r="R9" s="548"/>
      <c r="S9" s="548"/>
      <c r="T9" s="548"/>
      <c r="U9" s="548"/>
      <c r="V9" s="548"/>
      <c r="W9" s="548"/>
      <c r="X9" s="548"/>
      <c r="Y9" s="548"/>
      <c r="Z9" s="548"/>
      <c r="AA9" s="548"/>
      <c r="AB9" s="548"/>
      <c r="AC9" s="548"/>
      <c r="AD9" s="548"/>
      <c r="AE9" s="548"/>
      <c r="AF9" s="548"/>
      <c r="AG9" s="548"/>
      <c r="AH9" s="548"/>
      <c r="AI9" s="548"/>
      <c r="AJ9" s="548"/>
      <c r="AK9" s="548"/>
      <c r="AL9" s="548"/>
      <c r="AM9" s="548"/>
      <c r="AN9" s="548"/>
      <c r="AO9" s="549"/>
      <c r="BB9" s="27" t="s">
        <v>108</v>
      </c>
    </row>
    <row r="10" spans="2:54" s="27" customFormat="1" ht="22.5" customHeight="1" x14ac:dyDescent="0.2">
      <c r="B10" s="514" t="s">
        <v>63</v>
      </c>
      <c r="C10" s="515"/>
      <c r="D10" s="515"/>
      <c r="E10" s="515"/>
      <c r="F10" s="144" t="s">
        <v>53</v>
      </c>
      <c r="G10" s="550" t="str">
        <f>LEFT(取引業者入力シート!B15,3)</f>
        <v/>
      </c>
      <c r="H10" s="550"/>
      <c r="I10" s="145" t="s">
        <v>56</v>
      </c>
      <c r="J10" s="558" t="str">
        <f>RIGHT(取引業者入力シート!B15,4)</f>
        <v/>
      </c>
      <c r="K10" s="558"/>
      <c r="L10" s="559"/>
      <c r="M10" s="560">
        <f>取引業者入力シート!B17</f>
        <v>0</v>
      </c>
      <c r="N10" s="561"/>
      <c r="O10" s="561"/>
      <c r="P10" s="561"/>
      <c r="Q10" s="561"/>
      <c r="R10" s="561"/>
      <c r="S10" s="561"/>
      <c r="T10" s="561"/>
      <c r="U10" s="561"/>
      <c r="V10" s="561"/>
      <c r="W10" s="561"/>
      <c r="X10" s="561"/>
      <c r="Y10" s="561"/>
      <c r="Z10" s="561"/>
      <c r="AA10" s="561"/>
      <c r="AB10" s="561"/>
      <c r="AC10" s="561"/>
      <c r="AD10" s="561"/>
      <c r="AE10" s="561"/>
      <c r="AF10" s="561"/>
      <c r="AG10" s="561"/>
      <c r="AH10" s="561"/>
      <c r="AI10" s="561"/>
      <c r="AJ10" s="561"/>
      <c r="AK10" s="561"/>
      <c r="AL10" s="561"/>
      <c r="AM10" s="561"/>
      <c r="AN10" s="561"/>
      <c r="AO10" s="562"/>
    </row>
    <row r="11" spans="2:54" s="27" customFormat="1" ht="22.5" customHeight="1" x14ac:dyDescent="0.2">
      <c r="B11" s="563" t="s">
        <v>28</v>
      </c>
      <c r="C11" s="564"/>
      <c r="D11" s="564"/>
      <c r="E11" s="564"/>
      <c r="F11" s="565">
        <f>取引業者入力シート!B18</f>
        <v>0</v>
      </c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566"/>
      <c r="W11" s="567" t="s">
        <v>64</v>
      </c>
      <c r="X11" s="568"/>
      <c r="Y11" s="568"/>
      <c r="Z11" s="568"/>
      <c r="AA11" s="568"/>
      <c r="AB11" s="569"/>
      <c r="AC11" s="604">
        <f>取引業者入力シート!B19</f>
        <v>0</v>
      </c>
      <c r="AD11" s="604"/>
      <c r="AE11" s="604"/>
      <c r="AF11" s="604"/>
      <c r="AG11" s="604"/>
      <c r="AH11" s="604"/>
      <c r="AI11" s="105" t="s">
        <v>65</v>
      </c>
      <c r="AJ11" s="604">
        <f>取引業者入力シート!G19</f>
        <v>0</v>
      </c>
      <c r="AK11" s="604"/>
      <c r="AL11" s="604"/>
      <c r="AM11" s="604"/>
      <c r="AN11" s="604"/>
      <c r="AO11" s="106" t="s">
        <v>66</v>
      </c>
    </row>
    <row r="12" spans="2:54" s="27" customFormat="1" ht="22.5" customHeight="1" thickBot="1" x14ac:dyDescent="0.25">
      <c r="B12" s="570" t="s">
        <v>166</v>
      </c>
      <c r="C12" s="571"/>
      <c r="D12" s="571"/>
      <c r="E12" s="571"/>
      <c r="F12" s="135" t="s">
        <v>173</v>
      </c>
      <c r="G12" s="572">
        <f>取引業者入力シート!C20</f>
        <v>0</v>
      </c>
      <c r="H12" s="490"/>
      <c r="I12" s="490"/>
      <c r="J12" s="490"/>
      <c r="K12" s="490"/>
      <c r="L12" s="490"/>
      <c r="M12" s="490"/>
      <c r="N12" s="490"/>
      <c r="O12" s="490"/>
      <c r="P12" s="490"/>
      <c r="Q12" s="490"/>
      <c r="R12" s="490"/>
      <c r="S12" s="573"/>
      <c r="T12" s="51"/>
      <c r="U12" s="51"/>
      <c r="V12" s="51"/>
      <c r="W12" s="381"/>
      <c r="X12" s="381"/>
      <c r="Y12" s="381"/>
      <c r="Z12" s="381"/>
      <c r="AA12" s="381"/>
      <c r="AB12" s="381"/>
      <c r="AC12" s="381">
        <f>取引業者入力シート!B21</f>
        <v>0</v>
      </c>
      <c r="AD12" s="381"/>
      <c r="AE12" s="381"/>
      <c r="AF12" s="381"/>
      <c r="AG12" s="381"/>
      <c r="AH12" s="381"/>
      <c r="AI12" s="44"/>
      <c r="AJ12" s="381"/>
      <c r="AK12" s="381"/>
      <c r="AL12" s="381"/>
      <c r="AM12" s="381"/>
      <c r="AN12" s="381"/>
      <c r="AO12" s="100"/>
    </row>
    <row r="13" spans="2:54" s="27" customFormat="1" ht="10.5" customHeight="1" thickTop="1" thickBot="1" x14ac:dyDescent="0.25">
      <c r="B13" s="45"/>
      <c r="C13" s="46"/>
      <c r="D13" s="47"/>
      <c r="E13" s="47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9"/>
      <c r="X13" s="49"/>
      <c r="Y13" s="49"/>
      <c r="Z13" s="49"/>
      <c r="AA13" s="50"/>
      <c r="AB13" s="50"/>
      <c r="AC13" s="49"/>
      <c r="AD13" s="50"/>
      <c r="AE13" s="50"/>
      <c r="AF13" s="49"/>
      <c r="AG13" s="49"/>
      <c r="AH13" s="49"/>
      <c r="AI13" s="49"/>
      <c r="AJ13" s="49"/>
      <c r="AK13" s="49"/>
      <c r="AL13" s="49"/>
      <c r="AM13" s="49"/>
      <c r="AN13" s="49"/>
      <c r="AO13" s="49"/>
    </row>
    <row r="14" spans="2:54" s="27" customFormat="1" ht="16.5" customHeight="1" thickTop="1" x14ac:dyDescent="0.2">
      <c r="B14" s="556" t="s">
        <v>6</v>
      </c>
      <c r="C14" s="557"/>
      <c r="D14" s="557"/>
      <c r="E14" s="557"/>
      <c r="F14" s="632">
        <f>取引業者入力シート!B22</f>
        <v>0</v>
      </c>
      <c r="G14" s="633"/>
      <c r="H14" s="633"/>
      <c r="I14" s="633"/>
      <c r="J14" s="633"/>
      <c r="K14" s="633"/>
      <c r="L14" s="633"/>
      <c r="M14" s="633"/>
      <c r="N14" s="633"/>
      <c r="O14" s="633"/>
      <c r="P14" s="633"/>
      <c r="Q14" s="633"/>
      <c r="R14" s="633"/>
      <c r="S14" s="633"/>
      <c r="T14" s="633"/>
      <c r="U14" s="633"/>
      <c r="V14" s="633"/>
      <c r="W14" s="633"/>
      <c r="X14" s="633"/>
      <c r="Y14" s="634"/>
      <c r="Z14" s="509" t="s">
        <v>6</v>
      </c>
      <c r="AA14" s="510"/>
      <c r="AB14" s="510"/>
      <c r="AC14" s="511"/>
      <c r="AD14" s="551">
        <f>取引業者入力シート!B24</f>
        <v>0</v>
      </c>
      <c r="AE14" s="551"/>
      <c r="AF14" s="551"/>
      <c r="AG14" s="551"/>
      <c r="AH14" s="551"/>
      <c r="AI14" s="551"/>
      <c r="AJ14" s="551"/>
      <c r="AK14" s="551"/>
      <c r="AL14" s="551"/>
      <c r="AM14" s="552"/>
      <c r="AN14" s="552"/>
      <c r="AO14" s="553"/>
    </row>
    <row r="15" spans="2:54" s="27" customFormat="1" ht="22.5" customHeight="1" x14ac:dyDescent="0.2">
      <c r="B15" s="554" t="s">
        <v>67</v>
      </c>
      <c r="C15" s="555"/>
      <c r="D15" s="555"/>
      <c r="E15" s="555"/>
      <c r="F15" s="635">
        <f>取引業者入力シート!B23</f>
        <v>0</v>
      </c>
      <c r="G15" s="558"/>
      <c r="H15" s="558"/>
      <c r="I15" s="558"/>
      <c r="J15" s="558"/>
      <c r="K15" s="558"/>
      <c r="L15" s="558"/>
      <c r="M15" s="558"/>
      <c r="N15" s="558"/>
      <c r="O15" s="558"/>
      <c r="P15" s="558"/>
      <c r="Q15" s="558"/>
      <c r="R15" s="558"/>
      <c r="S15" s="558"/>
      <c r="T15" s="558"/>
      <c r="U15" s="558"/>
      <c r="V15" s="558"/>
      <c r="W15" s="558"/>
      <c r="X15" s="558"/>
      <c r="Y15" s="559"/>
      <c r="Z15" s="594" t="s">
        <v>68</v>
      </c>
      <c r="AA15" s="595"/>
      <c r="AB15" s="595"/>
      <c r="AC15" s="596"/>
      <c r="AD15" s="550">
        <f>取引業者入力シート!B25</f>
        <v>0</v>
      </c>
      <c r="AE15" s="550"/>
      <c r="AF15" s="550"/>
      <c r="AG15" s="550"/>
      <c r="AH15" s="550"/>
      <c r="AI15" s="550"/>
      <c r="AJ15" s="550"/>
      <c r="AK15" s="550"/>
      <c r="AL15" s="550"/>
      <c r="AM15" s="597" t="s">
        <v>69</v>
      </c>
      <c r="AN15" s="597"/>
      <c r="AO15" s="598"/>
    </row>
    <row r="16" spans="2:54" s="27" customFormat="1" ht="16.5" customHeight="1" x14ac:dyDescent="0.2">
      <c r="B16" s="534" t="s">
        <v>25</v>
      </c>
      <c r="C16" s="397"/>
      <c r="D16" s="397"/>
      <c r="E16" s="397"/>
      <c r="F16" s="574" t="str">
        <f>IF(取引業者入力シート!E26=1,"○","")</f>
        <v/>
      </c>
      <c r="G16" s="575"/>
      <c r="H16" s="575"/>
      <c r="I16" s="536"/>
      <c r="J16" s="536"/>
      <c r="K16" s="576" t="str">
        <f>IF(取引業者入力シート!E26=2,"○","")</f>
        <v/>
      </c>
      <c r="L16" s="576"/>
      <c r="M16" s="577"/>
      <c r="N16" s="578" t="s">
        <v>6</v>
      </c>
      <c r="O16" s="578"/>
      <c r="P16" s="578"/>
      <c r="Q16" s="578"/>
      <c r="R16" s="579">
        <f>取引業者入力シート!B28</f>
        <v>0</v>
      </c>
      <c r="S16" s="580"/>
      <c r="T16" s="580"/>
      <c r="U16" s="580"/>
      <c r="V16" s="580"/>
      <c r="W16" s="580"/>
      <c r="X16" s="581"/>
      <c r="Y16" s="581"/>
      <c r="Z16" s="581"/>
      <c r="AA16" s="581"/>
      <c r="AB16" s="580"/>
      <c r="AC16" s="580"/>
      <c r="AD16" s="580"/>
      <c r="AE16" s="580"/>
      <c r="AF16" s="580"/>
      <c r="AG16" s="580"/>
      <c r="AH16" s="580"/>
      <c r="AI16" s="580"/>
      <c r="AJ16" s="580"/>
      <c r="AK16" s="580"/>
      <c r="AL16" s="580"/>
      <c r="AM16" s="580"/>
      <c r="AN16" s="580"/>
      <c r="AO16" s="582"/>
    </row>
    <row r="17" spans="2:42" s="27" customFormat="1" ht="22.5" customHeight="1" x14ac:dyDescent="0.2">
      <c r="B17" s="528" t="s">
        <v>20</v>
      </c>
      <c r="C17" s="529"/>
      <c r="D17" s="529"/>
      <c r="E17" s="529"/>
      <c r="F17" s="585">
        <f>取引業者入力シート!B27</f>
        <v>0</v>
      </c>
      <c r="G17" s="586"/>
      <c r="H17" s="586"/>
      <c r="I17" s="586"/>
      <c r="J17" s="586"/>
      <c r="K17" s="586"/>
      <c r="L17" s="586"/>
      <c r="M17" s="587"/>
      <c r="N17" s="484" t="s">
        <v>21</v>
      </c>
      <c r="O17" s="484"/>
      <c r="P17" s="484"/>
      <c r="Q17" s="484"/>
      <c r="R17" s="485">
        <f>取引業者入力シート!B29</f>
        <v>0</v>
      </c>
      <c r="S17" s="483"/>
      <c r="T17" s="483"/>
      <c r="U17" s="483"/>
      <c r="V17" s="483"/>
      <c r="W17" s="483"/>
      <c r="X17" s="483"/>
      <c r="Y17" s="483"/>
      <c r="Z17" s="483"/>
      <c r="AA17" s="483"/>
      <c r="AB17" s="483"/>
      <c r="AC17" s="483"/>
      <c r="AD17" s="483"/>
      <c r="AE17" s="483"/>
      <c r="AF17" s="483"/>
      <c r="AG17" s="483"/>
      <c r="AH17" s="483"/>
      <c r="AI17" s="483"/>
      <c r="AJ17" s="483"/>
      <c r="AK17" s="483"/>
      <c r="AL17" s="483"/>
      <c r="AM17" s="483"/>
      <c r="AN17" s="483"/>
      <c r="AO17" s="486"/>
    </row>
    <row r="18" spans="2:42" s="27" customFormat="1" ht="22.5" customHeight="1" thickBot="1" x14ac:dyDescent="0.25">
      <c r="B18" s="583" t="s">
        <v>70</v>
      </c>
      <c r="C18" s="391"/>
      <c r="D18" s="391"/>
      <c r="E18" s="391"/>
      <c r="F18" s="391"/>
      <c r="G18" s="391"/>
      <c r="H18" s="391"/>
      <c r="I18" s="392"/>
      <c r="J18" s="584">
        <f>取引業者入力シート!B30</f>
        <v>0</v>
      </c>
      <c r="K18" s="490"/>
      <c r="L18" s="490"/>
      <c r="M18" s="490"/>
      <c r="N18" s="490"/>
      <c r="O18" s="490"/>
      <c r="P18" s="51" t="s">
        <v>65</v>
      </c>
      <c r="Q18" s="490">
        <f>取引業者入力シート!G30</f>
        <v>0</v>
      </c>
      <c r="R18" s="490"/>
      <c r="S18" s="490"/>
      <c r="T18" s="490"/>
      <c r="U18" s="490"/>
      <c r="V18" s="52" t="s">
        <v>66</v>
      </c>
      <c r="W18" s="53"/>
      <c r="X18" s="54"/>
      <c r="Y18" s="54"/>
      <c r="Z18" s="54"/>
      <c r="AA18" s="54"/>
      <c r="AB18" s="54"/>
      <c r="AC18" s="54"/>
      <c r="AD18" s="54"/>
      <c r="AE18" s="55"/>
      <c r="AF18" s="55"/>
      <c r="AG18" s="55"/>
      <c r="AH18" s="55"/>
      <c r="AI18" s="55"/>
      <c r="AJ18" s="54"/>
      <c r="AK18" s="54"/>
      <c r="AL18" s="54"/>
      <c r="AM18" s="54"/>
      <c r="AN18" s="54"/>
      <c r="AO18" s="56"/>
    </row>
    <row r="19" spans="2:42" s="27" customFormat="1" ht="10.5" customHeight="1" thickTop="1" thickBot="1" x14ac:dyDescent="0.25">
      <c r="B19" s="57"/>
      <c r="C19" s="46"/>
      <c r="D19" s="58"/>
      <c r="E19" s="58"/>
      <c r="F19" s="59"/>
      <c r="G19" s="59"/>
      <c r="H19" s="59"/>
      <c r="I19" s="59"/>
      <c r="J19" s="59"/>
      <c r="K19" s="59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9"/>
      <c r="X19" s="49"/>
      <c r="Y19" s="49"/>
      <c r="Z19" s="49"/>
      <c r="AA19" s="50"/>
      <c r="AB19" s="50"/>
      <c r="AC19" s="49"/>
      <c r="AD19" s="50"/>
      <c r="AE19" s="50"/>
      <c r="AF19" s="49"/>
      <c r="AG19" s="49"/>
      <c r="AH19" s="49"/>
      <c r="AI19" s="49"/>
      <c r="AJ19" s="49"/>
      <c r="AK19" s="49"/>
      <c r="AL19" s="49"/>
      <c r="AM19" s="49"/>
      <c r="AN19" s="49"/>
      <c r="AO19" s="49"/>
    </row>
    <row r="20" spans="2:42" s="27" customFormat="1" ht="22.5" customHeight="1" thickTop="1" x14ac:dyDescent="0.2">
      <c r="B20" s="470" t="s">
        <v>4</v>
      </c>
      <c r="C20" s="471"/>
      <c r="D20" s="471"/>
      <c r="E20" s="471"/>
      <c r="F20" s="495" t="str">
        <f>IF(取引業者入力シート!F32=1,"○","")</f>
        <v/>
      </c>
      <c r="G20" s="496"/>
      <c r="H20" s="148" t="s">
        <v>92</v>
      </c>
      <c r="I20" s="497" t="str">
        <f>IF(取引業者入力シート!F32=2,"○","")</f>
        <v/>
      </c>
      <c r="J20" s="497"/>
      <c r="K20" s="498" t="s">
        <v>87</v>
      </c>
      <c r="L20" s="499"/>
      <c r="M20" s="499"/>
      <c r="N20" s="500"/>
      <c r="O20" s="60" t="s">
        <v>88</v>
      </c>
      <c r="P20" s="147" t="str">
        <f>IF(取引業者入力シート!E33=1,"○","")</f>
        <v/>
      </c>
      <c r="Q20" s="146" t="s">
        <v>89</v>
      </c>
      <c r="R20" s="147" t="str">
        <f>IF(取引業者入力シート!E33=2,"○","")</f>
        <v/>
      </c>
      <c r="S20" s="148" t="s">
        <v>90</v>
      </c>
      <c r="T20" s="501">
        <f>取引業者入力シート!G33</f>
        <v>0</v>
      </c>
      <c r="U20" s="501"/>
      <c r="V20" s="501"/>
      <c r="W20" s="502" t="s">
        <v>55</v>
      </c>
      <c r="X20" s="502"/>
      <c r="Y20" s="501">
        <f>取引業者入力シート!I33</f>
        <v>0</v>
      </c>
      <c r="Z20" s="501"/>
      <c r="AA20" s="501"/>
      <c r="AB20" s="501"/>
      <c r="AC20" s="99" t="s">
        <v>91</v>
      </c>
      <c r="AD20" s="491" t="s">
        <v>93</v>
      </c>
      <c r="AE20" s="385"/>
      <c r="AF20" s="385"/>
      <c r="AG20" s="386"/>
      <c r="AH20" s="492">
        <f>取引業者入力シート!B34</f>
        <v>0</v>
      </c>
      <c r="AI20" s="492"/>
      <c r="AJ20" s="492"/>
      <c r="AK20" s="492"/>
      <c r="AL20" s="492"/>
      <c r="AM20" s="492"/>
      <c r="AN20" s="492"/>
      <c r="AO20" s="493"/>
    </row>
    <row r="21" spans="2:42" s="27" customFormat="1" ht="14.1" customHeight="1" x14ac:dyDescent="0.2">
      <c r="B21" s="472" t="s">
        <v>5</v>
      </c>
      <c r="C21" s="473"/>
      <c r="D21" s="473"/>
      <c r="E21" s="474"/>
      <c r="F21" s="488" t="str">
        <f>IF(取引業者入力シート!E35=1,"○","")</f>
        <v/>
      </c>
      <c r="G21" s="489"/>
      <c r="H21" s="487" t="s">
        <v>7</v>
      </c>
      <c r="I21" s="487"/>
      <c r="J21" s="487"/>
      <c r="K21" s="487"/>
      <c r="L21" s="487"/>
      <c r="M21" s="487"/>
      <c r="N21" s="487"/>
      <c r="O21" s="489" t="str">
        <f>IF(取引業者入力シート!H35=1,"○","")</f>
        <v/>
      </c>
      <c r="P21" s="489"/>
      <c r="Q21" s="487" t="s">
        <v>34</v>
      </c>
      <c r="R21" s="487"/>
      <c r="S21" s="487"/>
      <c r="T21" s="487"/>
      <c r="U21" s="487"/>
      <c r="V21" s="487"/>
      <c r="W21" s="487"/>
      <c r="X21" s="489" t="str">
        <f>IF(取引業者入力シート!K35=1,"○","")</f>
        <v/>
      </c>
      <c r="Y21" s="489"/>
      <c r="Z21" s="487" t="s">
        <v>35</v>
      </c>
      <c r="AA21" s="487"/>
      <c r="AB21" s="487"/>
      <c r="AC21" s="487"/>
      <c r="AD21" s="487"/>
      <c r="AE21" s="487"/>
      <c r="AF21" s="487"/>
      <c r="AG21" s="489" t="str">
        <f>IF(取引業者入力シート!N35=1,"○","")</f>
        <v/>
      </c>
      <c r="AH21" s="489"/>
      <c r="AI21" s="487" t="s">
        <v>40</v>
      </c>
      <c r="AJ21" s="487"/>
      <c r="AK21" s="487"/>
      <c r="AL21" s="487"/>
      <c r="AM21" s="487"/>
      <c r="AN21" s="487"/>
      <c r="AO21" s="494"/>
    </row>
    <row r="22" spans="2:42" s="27" customFormat="1" ht="14.1" customHeight="1" x14ac:dyDescent="0.2">
      <c r="B22" s="475"/>
      <c r="C22" s="455"/>
      <c r="D22" s="455"/>
      <c r="E22" s="456"/>
      <c r="F22" s="482" t="str">
        <f>IF(取引業者入力シート!R35=1,"○","")</f>
        <v/>
      </c>
      <c r="G22" s="467"/>
      <c r="H22" s="483" t="s">
        <v>30</v>
      </c>
      <c r="I22" s="483"/>
      <c r="J22" s="483"/>
      <c r="K22" s="483"/>
      <c r="L22" s="483"/>
      <c r="M22" s="483"/>
      <c r="N22" s="483"/>
      <c r="O22" s="467" t="str">
        <f>IF(取引業者入力シート!V35=1,"○","")</f>
        <v/>
      </c>
      <c r="P22" s="467"/>
      <c r="Q22" s="483" t="s">
        <v>8</v>
      </c>
      <c r="R22" s="483"/>
      <c r="S22" s="483"/>
      <c r="T22" s="483"/>
      <c r="U22" s="483"/>
      <c r="V22" s="483"/>
      <c r="W22" s="483"/>
      <c r="X22" s="467" t="str">
        <f>IF(取引業者入力シート!E36,"○","")</f>
        <v/>
      </c>
      <c r="Y22" s="467"/>
      <c r="Z22" s="483" t="s">
        <v>37</v>
      </c>
      <c r="AA22" s="483"/>
      <c r="AB22" s="483"/>
      <c r="AC22" s="483"/>
      <c r="AD22" s="483"/>
      <c r="AE22" s="483"/>
      <c r="AF22" s="483"/>
      <c r="AG22" s="467" t="str">
        <f>IF(取引業者入力シート!H36=1,"○","")</f>
        <v/>
      </c>
      <c r="AH22" s="467"/>
      <c r="AI22" s="483" t="s">
        <v>41</v>
      </c>
      <c r="AJ22" s="483"/>
      <c r="AK22" s="483"/>
      <c r="AL22" s="483"/>
      <c r="AM22" s="483"/>
      <c r="AN22" s="483"/>
      <c r="AO22" s="486"/>
    </row>
    <row r="23" spans="2:42" s="27" customFormat="1" ht="14.1" customHeight="1" x14ac:dyDescent="0.2">
      <c r="B23" s="476" t="s">
        <v>128</v>
      </c>
      <c r="C23" s="477"/>
      <c r="D23" s="477"/>
      <c r="E23" s="477"/>
      <c r="F23" s="482" t="str">
        <f>IF(取引業者入力シート!K36=1,"○","")</f>
        <v/>
      </c>
      <c r="G23" s="467"/>
      <c r="H23" s="483" t="s">
        <v>31</v>
      </c>
      <c r="I23" s="483"/>
      <c r="J23" s="483"/>
      <c r="K23" s="483"/>
      <c r="L23" s="483"/>
      <c r="M23" s="483"/>
      <c r="N23" s="483"/>
      <c r="O23" s="467" t="str">
        <f>IF(取引業者入力シート!N36=1,"○","")</f>
        <v/>
      </c>
      <c r="P23" s="467"/>
      <c r="Q23" s="483" t="s">
        <v>135</v>
      </c>
      <c r="R23" s="483"/>
      <c r="S23" s="483"/>
      <c r="T23" s="483"/>
      <c r="U23" s="483"/>
      <c r="V23" s="483"/>
      <c r="W23" s="483"/>
      <c r="X23" s="467" t="str">
        <f>IF(取引業者入力シート!R36=1,"○","")</f>
        <v/>
      </c>
      <c r="Y23" s="467"/>
      <c r="Z23" s="483" t="s">
        <v>36</v>
      </c>
      <c r="AA23" s="483"/>
      <c r="AB23" s="483"/>
      <c r="AC23" s="483"/>
      <c r="AD23" s="483"/>
      <c r="AE23" s="483"/>
      <c r="AF23" s="483"/>
      <c r="AG23" s="467" t="str">
        <f>IF(取引業者入力シート!V36=1,"○","")</f>
        <v/>
      </c>
      <c r="AH23" s="467"/>
      <c r="AI23" s="483" t="s">
        <v>42</v>
      </c>
      <c r="AJ23" s="483"/>
      <c r="AK23" s="483"/>
      <c r="AL23" s="483"/>
      <c r="AM23" s="483"/>
      <c r="AN23" s="483"/>
      <c r="AO23" s="486"/>
    </row>
    <row r="24" spans="2:42" s="27" customFormat="1" ht="14.1" customHeight="1" x14ac:dyDescent="0.2">
      <c r="B24" s="478"/>
      <c r="C24" s="479"/>
      <c r="D24" s="479"/>
      <c r="E24" s="479"/>
      <c r="F24" s="482" t="str">
        <f>IF(取引業者入力シート!E37=1,"○","")</f>
        <v/>
      </c>
      <c r="G24" s="467"/>
      <c r="H24" s="450" t="s">
        <v>32</v>
      </c>
      <c r="I24" s="450"/>
      <c r="J24" s="450"/>
      <c r="K24" s="450"/>
      <c r="L24" s="450"/>
      <c r="M24" s="450"/>
      <c r="N24" s="450"/>
      <c r="O24" s="467" t="str">
        <f>IF(取引業者入力シート!H37=1,"○","")</f>
        <v/>
      </c>
      <c r="P24" s="467"/>
      <c r="Q24" s="483" t="s">
        <v>38</v>
      </c>
      <c r="R24" s="483"/>
      <c r="S24" s="483"/>
      <c r="T24" s="483"/>
      <c r="U24" s="483"/>
      <c r="V24" s="483"/>
      <c r="W24" s="483"/>
      <c r="X24" s="467" t="str">
        <f>IF(取引業者入力シート!K37=1,"○","")</f>
        <v/>
      </c>
      <c r="Y24" s="467"/>
      <c r="Z24" s="483" t="s">
        <v>43</v>
      </c>
      <c r="AA24" s="483"/>
      <c r="AB24" s="483"/>
      <c r="AC24" s="483"/>
      <c r="AD24" s="483"/>
      <c r="AE24" s="483"/>
      <c r="AF24" s="483"/>
      <c r="AG24" s="467" t="str">
        <f>IF(取引業者入力シート!N37=1,"○","")</f>
        <v/>
      </c>
      <c r="AH24" s="467"/>
      <c r="AI24" s="483" t="s">
        <v>33</v>
      </c>
      <c r="AJ24" s="483"/>
      <c r="AK24" s="483"/>
      <c r="AL24" s="483"/>
      <c r="AM24" s="483"/>
      <c r="AN24" s="483"/>
      <c r="AO24" s="486"/>
    </row>
    <row r="25" spans="2:42" s="27" customFormat="1" ht="14.1" customHeight="1" x14ac:dyDescent="0.2">
      <c r="B25" s="480"/>
      <c r="C25" s="481"/>
      <c r="D25" s="481"/>
      <c r="E25" s="481"/>
      <c r="F25" s="467" t="str">
        <f>IF(取引業者入力シート!R37=1,"○","")</f>
        <v/>
      </c>
      <c r="G25" s="467"/>
      <c r="H25" s="483" t="s">
        <v>110</v>
      </c>
      <c r="I25" s="483"/>
      <c r="J25" s="483"/>
      <c r="K25" s="483"/>
      <c r="L25" s="483"/>
      <c r="M25" s="483"/>
      <c r="N25" s="483"/>
      <c r="O25" s="467" t="str">
        <f>IF(取引業者入力シート!V37=1,"○","")</f>
        <v/>
      </c>
      <c r="P25" s="467"/>
      <c r="Q25" s="483" t="s">
        <v>39</v>
      </c>
      <c r="R25" s="483"/>
      <c r="S25" s="483"/>
      <c r="T25" s="483"/>
      <c r="U25" s="483"/>
      <c r="V25" s="483"/>
      <c r="W25" s="483"/>
      <c r="X25" s="467" t="str">
        <f>IF(取引業者入力シート!E38=1,"○","")</f>
        <v/>
      </c>
      <c r="Y25" s="467"/>
      <c r="Z25" s="450" t="s">
        <v>109</v>
      </c>
      <c r="AA25" s="450"/>
      <c r="AB25" s="450"/>
      <c r="AC25" s="450"/>
      <c r="AD25" s="450"/>
      <c r="AE25" s="450"/>
      <c r="AF25" s="450"/>
      <c r="AG25" s="467"/>
      <c r="AH25" s="467"/>
      <c r="AI25" s="468">
        <f>取引業者入力シート!H38</f>
        <v>0</v>
      </c>
      <c r="AJ25" s="468"/>
      <c r="AK25" s="468"/>
      <c r="AL25" s="468"/>
      <c r="AM25" s="468"/>
      <c r="AN25" s="468"/>
      <c r="AO25" s="469"/>
    </row>
    <row r="26" spans="2:42" s="27" customFormat="1" ht="22.5" customHeight="1" thickBot="1" x14ac:dyDescent="0.25">
      <c r="B26" s="459" t="s">
        <v>153</v>
      </c>
      <c r="C26" s="460"/>
      <c r="D26" s="460"/>
      <c r="E26" s="460"/>
      <c r="F26" s="460"/>
      <c r="G26" s="460"/>
      <c r="H26" s="460"/>
      <c r="I26" s="460"/>
      <c r="J26" s="461"/>
      <c r="K26" s="462">
        <f>取引業者入力シート!E39</f>
        <v>0</v>
      </c>
      <c r="L26" s="463"/>
      <c r="M26" s="463"/>
      <c r="N26" s="463"/>
      <c r="O26" s="463"/>
      <c r="P26" s="463"/>
      <c r="Q26" s="463"/>
      <c r="R26" s="463"/>
      <c r="S26" s="463"/>
      <c r="T26" s="463"/>
      <c r="U26" s="463"/>
      <c r="V26" s="463"/>
      <c r="W26" s="463"/>
      <c r="X26" s="463"/>
      <c r="Y26" s="463"/>
      <c r="Z26" s="463"/>
      <c r="AA26" s="463"/>
      <c r="AB26" s="463"/>
      <c r="AC26" s="463"/>
      <c r="AD26" s="463"/>
      <c r="AE26" s="463"/>
      <c r="AF26" s="463"/>
      <c r="AG26" s="463"/>
      <c r="AH26" s="463"/>
      <c r="AI26" s="463"/>
      <c r="AJ26" s="463"/>
      <c r="AK26" s="463"/>
      <c r="AL26" s="463"/>
      <c r="AM26" s="463"/>
      <c r="AN26" s="463"/>
      <c r="AO26" s="464"/>
    </row>
    <row r="27" spans="2:42" s="27" customFormat="1" ht="20.25" customHeight="1" x14ac:dyDescent="0.2">
      <c r="B27" s="373" t="s">
        <v>44</v>
      </c>
      <c r="C27" s="374"/>
      <c r="D27" s="374"/>
      <c r="E27" s="374"/>
      <c r="F27" s="374"/>
      <c r="G27" s="374"/>
      <c r="H27" s="374"/>
      <c r="I27" s="374"/>
      <c r="J27" s="374"/>
      <c r="K27" s="375"/>
      <c r="L27" s="452">
        <f>取引業者入力シート!D41</f>
        <v>0</v>
      </c>
      <c r="M27" s="453"/>
      <c r="N27" s="95" t="s">
        <v>9</v>
      </c>
      <c r="O27" s="404" t="s">
        <v>10</v>
      </c>
      <c r="P27" s="374"/>
      <c r="Q27" s="374"/>
      <c r="R27" s="374"/>
      <c r="S27" s="374"/>
      <c r="T27" s="374"/>
      <c r="U27" s="374"/>
      <c r="V27" s="374"/>
      <c r="W27" s="374"/>
      <c r="X27" s="375"/>
      <c r="Y27" s="457">
        <f>取引業者入力シート!I41</f>
        <v>0</v>
      </c>
      <c r="Z27" s="458"/>
      <c r="AA27" s="97" t="s">
        <v>9</v>
      </c>
      <c r="AB27" s="404" t="s">
        <v>46</v>
      </c>
      <c r="AC27" s="374"/>
      <c r="AD27" s="374"/>
      <c r="AE27" s="374"/>
      <c r="AF27" s="374"/>
      <c r="AG27" s="374"/>
      <c r="AH27" s="374"/>
      <c r="AI27" s="374"/>
      <c r="AJ27" s="374"/>
      <c r="AK27" s="374"/>
      <c r="AL27" s="375"/>
      <c r="AM27" s="457">
        <f>取引業者入力シート!N41</f>
        <v>0</v>
      </c>
      <c r="AN27" s="458"/>
      <c r="AO27" s="62" t="s">
        <v>114</v>
      </c>
    </row>
    <row r="28" spans="2:42" s="27" customFormat="1" ht="20.25" customHeight="1" x14ac:dyDescent="0.2">
      <c r="B28" s="447" t="s">
        <v>52</v>
      </c>
      <c r="C28" s="448"/>
      <c r="D28" s="448"/>
      <c r="E28" s="448"/>
      <c r="F28" s="448"/>
      <c r="G28" s="448"/>
      <c r="H28" s="448"/>
      <c r="I28" s="448"/>
      <c r="J28" s="448"/>
      <c r="K28" s="449"/>
      <c r="L28" s="378">
        <f>取引業者入力シート!D42</f>
        <v>0</v>
      </c>
      <c r="M28" s="379"/>
      <c r="N28" s="96" t="s">
        <v>9</v>
      </c>
      <c r="O28" s="454" t="s">
        <v>11</v>
      </c>
      <c r="P28" s="455"/>
      <c r="Q28" s="455"/>
      <c r="R28" s="455"/>
      <c r="S28" s="455"/>
      <c r="T28" s="455"/>
      <c r="U28" s="455"/>
      <c r="V28" s="455"/>
      <c r="W28" s="455"/>
      <c r="X28" s="456"/>
      <c r="Y28" s="378">
        <f>取引業者入力シート!I42</f>
        <v>0</v>
      </c>
      <c r="Z28" s="379"/>
      <c r="AA28" s="98" t="s">
        <v>9</v>
      </c>
      <c r="AB28" s="401" t="s">
        <v>47</v>
      </c>
      <c r="AC28" s="402"/>
      <c r="AD28" s="402"/>
      <c r="AE28" s="402"/>
      <c r="AF28" s="402"/>
      <c r="AG28" s="402"/>
      <c r="AH28" s="402"/>
      <c r="AI28" s="402"/>
      <c r="AJ28" s="402"/>
      <c r="AK28" s="402"/>
      <c r="AL28" s="403"/>
      <c r="AM28" s="399">
        <f>取引業者入力シート!N42</f>
        <v>0</v>
      </c>
      <c r="AN28" s="400"/>
      <c r="AO28" s="107" t="s">
        <v>9</v>
      </c>
    </row>
    <row r="29" spans="2:42" s="27" customFormat="1" ht="20.25" customHeight="1" thickBot="1" x14ac:dyDescent="0.25">
      <c r="B29" s="444" t="s">
        <v>51</v>
      </c>
      <c r="C29" s="445"/>
      <c r="D29" s="445"/>
      <c r="E29" s="445"/>
      <c r="F29" s="445"/>
      <c r="G29" s="445"/>
      <c r="H29" s="445"/>
      <c r="I29" s="445"/>
      <c r="J29" s="445"/>
      <c r="K29" s="446"/>
      <c r="L29" s="465">
        <f>取引業者入力シート!D43</f>
        <v>0</v>
      </c>
      <c r="M29" s="466"/>
      <c r="N29" s="108" t="s">
        <v>9</v>
      </c>
      <c r="O29" s="451" t="s">
        <v>111</v>
      </c>
      <c r="P29" s="445"/>
      <c r="Q29" s="445"/>
      <c r="R29" s="445"/>
      <c r="S29" s="445"/>
      <c r="T29" s="445"/>
      <c r="U29" s="445"/>
      <c r="V29" s="445"/>
      <c r="W29" s="445"/>
      <c r="X29" s="445"/>
      <c r="Y29" s="382">
        <f>取引業者入力シート!I43</f>
        <v>0</v>
      </c>
      <c r="Z29" s="383"/>
      <c r="AA29" s="109" t="s">
        <v>9</v>
      </c>
      <c r="AB29" s="380"/>
      <c r="AC29" s="381"/>
      <c r="AD29" s="381"/>
      <c r="AE29" s="381"/>
      <c r="AF29" s="381"/>
      <c r="AG29" s="381"/>
      <c r="AH29" s="405"/>
      <c r="AI29" s="405"/>
      <c r="AJ29" s="405"/>
      <c r="AK29" s="405"/>
      <c r="AL29" s="405"/>
      <c r="AM29" s="405"/>
      <c r="AN29" s="405"/>
      <c r="AO29" s="406"/>
      <c r="AP29" s="63"/>
    </row>
    <row r="30" spans="2:42" s="27" customFormat="1" ht="10.5" customHeight="1" thickTop="1" thickBot="1" x14ac:dyDescent="0.25">
      <c r="B30" s="103"/>
      <c r="C30" s="103"/>
      <c r="D30" s="103"/>
      <c r="E30" s="103"/>
      <c r="F30" s="103"/>
      <c r="G30" s="103"/>
      <c r="H30" s="104"/>
      <c r="I30" s="104"/>
      <c r="J30" s="104"/>
      <c r="K30" s="104"/>
      <c r="L30" s="412"/>
      <c r="M30" s="412"/>
      <c r="N30" s="66"/>
      <c r="O30" s="412"/>
      <c r="P30" s="412"/>
      <c r="Q30" s="413"/>
      <c r="R30" s="413"/>
      <c r="S30" s="413"/>
      <c r="T30" s="413"/>
      <c r="U30" s="413"/>
      <c r="V30" s="413"/>
      <c r="W30" s="412"/>
      <c r="X30" s="412"/>
      <c r="Y30" s="66"/>
      <c r="Z30" s="412"/>
      <c r="AA30" s="412"/>
      <c r="AB30" s="102"/>
      <c r="AC30" s="102"/>
      <c r="AD30" s="414"/>
      <c r="AE30" s="414"/>
      <c r="AF30" s="414"/>
      <c r="AG30" s="414"/>
      <c r="AH30" s="414"/>
      <c r="AI30" s="414"/>
      <c r="AJ30" s="414"/>
      <c r="AK30" s="414"/>
      <c r="AL30" s="414"/>
      <c r="AM30" s="415"/>
      <c r="AN30" s="415"/>
    </row>
    <row r="31" spans="2:42" s="27" customFormat="1" ht="20.25" customHeight="1" thickTop="1" x14ac:dyDescent="0.2">
      <c r="B31" s="636" t="s">
        <v>169</v>
      </c>
      <c r="C31" s="637"/>
      <c r="D31" s="637"/>
      <c r="E31" s="637"/>
      <c r="F31" s="637"/>
      <c r="G31" s="637"/>
      <c r="H31" s="637"/>
      <c r="I31" s="638"/>
      <c r="J31" s="407" t="s">
        <v>122</v>
      </c>
      <c r="K31" s="408"/>
      <c r="L31" s="408"/>
      <c r="M31" s="409"/>
      <c r="N31" s="410" t="str">
        <f>IF(取引業者入力シート!H45=1,"○","")</f>
        <v/>
      </c>
      <c r="O31" s="411"/>
      <c r="P31" s="61" t="s">
        <v>112</v>
      </c>
      <c r="Q31" s="411" t="str">
        <f>IF(取引業者入力シート!H45=2,"○","")</f>
        <v/>
      </c>
      <c r="R31" s="411"/>
      <c r="S31" s="384" t="s">
        <v>118</v>
      </c>
      <c r="T31" s="385"/>
      <c r="U31" s="385"/>
      <c r="V31" s="385"/>
      <c r="W31" s="385"/>
      <c r="X31" s="386"/>
      <c r="Y31" s="441" t="str">
        <f>IF(取引業者入力シート!G49=1,"○","")</f>
        <v/>
      </c>
      <c r="Z31" s="442"/>
      <c r="AA31" s="61" t="s">
        <v>112</v>
      </c>
      <c r="AB31" s="442" t="str">
        <f>IF(取引業者入力シート!I49=2,"○","")</f>
        <v/>
      </c>
      <c r="AC31" s="443"/>
      <c r="AD31" s="408" t="s">
        <v>113</v>
      </c>
      <c r="AE31" s="408"/>
      <c r="AF31" s="408"/>
      <c r="AG31" s="408"/>
      <c r="AH31" s="408"/>
      <c r="AI31" s="408"/>
      <c r="AJ31" s="408"/>
      <c r="AK31" s="408"/>
      <c r="AL31" s="408"/>
      <c r="AM31" s="408"/>
      <c r="AN31" s="408"/>
      <c r="AO31" s="666"/>
    </row>
    <row r="32" spans="2:42" s="27" customFormat="1" ht="20.25" customHeight="1" x14ac:dyDescent="0.2">
      <c r="B32" s="639"/>
      <c r="C32" s="640"/>
      <c r="D32" s="640"/>
      <c r="E32" s="640"/>
      <c r="F32" s="640"/>
      <c r="G32" s="640"/>
      <c r="H32" s="640"/>
      <c r="I32" s="641"/>
      <c r="J32" s="396" t="s">
        <v>123</v>
      </c>
      <c r="K32" s="397"/>
      <c r="L32" s="397"/>
      <c r="M32" s="398"/>
      <c r="N32" s="394" t="str">
        <f>IF(取引業者入力シート!H46=1,"○","")</f>
        <v/>
      </c>
      <c r="O32" s="393"/>
      <c r="P32" s="64" t="s">
        <v>112</v>
      </c>
      <c r="Q32" s="393" t="str">
        <f>IF(取引業者入力シート!H46=2,"○","")</f>
        <v/>
      </c>
      <c r="R32" s="393"/>
      <c r="S32" s="387" t="s">
        <v>119</v>
      </c>
      <c r="T32" s="388"/>
      <c r="U32" s="388"/>
      <c r="V32" s="388"/>
      <c r="W32" s="388"/>
      <c r="X32" s="389"/>
      <c r="Y32" s="394" t="str">
        <f>IF(取引業者入力シート!G50=1,"○","")</f>
        <v/>
      </c>
      <c r="Z32" s="393"/>
      <c r="AA32" s="64" t="s">
        <v>112</v>
      </c>
      <c r="AB32" s="393" t="str">
        <f>IF(取引業者入力シート!G50=2,"○","")</f>
        <v/>
      </c>
      <c r="AC32" s="395"/>
      <c r="AD32" s="667" t="s">
        <v>115</v>
      </c>
      <c r="AE32" s="668"/>
      <c r="AF32" s="668"/>
      <c r="AG32" s="668"/>
      <c r="AH32" s="669"/>
      <c r="AI32" s="535" t="str">
        <f>IF(取引業者入力シート!G54=1,"○","")</f>
        <v/>
      </c>
      <c r="AJ32" s="536"/>
      <c r="AK32" s="536"/>
      <c r="AL32" s="143" t="s">
        <v>112</v>
      </c>
      <c r="AM32" s="670" t="str">
        <f>IF(取引業者入力シート!G54=2,"○","")</f>
        <v/>
      </c>
      <c r="AN32" s="670"/>
      <c r="AO32" s="671"/>
    </row>
    <row r="33" spans="2:58" s="27" customFormat="1" ht="20.25" customHeight="1" x14ac:dyDescent="0.2">
      <c r="B33" s="639"/>
      <c r="C33" s="640"/>
      <c r="D33" s="640"/>
      <c r="E33" s="640"/>
      <c r="F33" s="640"/>
      <c r="G33" s="640"/>
      <c r="H33" s="640"/>
      <c r="I33" s="641"/>
      <c r="J33" s="396" t="s">
        <v>124</v>
      </c>
      <c r="K33" s="397"/>
      <c r="L33" s="397"/>
      <c r="M33" s="398"/>
      <c r="N33" s="394" t="str">
        <f>IF(取引業者入力シート!H47=1,"○","")</f>
        <v/>
      </c>
      <c r="O33" s="393"/>
      <c r="P33" s="64" t="s">
        <v>112</v>
      </c>
      <c r="Q33" s="393" t="str">
        <f>IF(取引業者入力シート!H47=2,"○","")</f>
        <v/>
      </c>
      <c r="R33" s="393"/>
      <c r="S33" s="387" t="s">
        <v>120</v>
      </c>
      <c r="T33" s="388"/>
      <c r="U33" s="388"/>
      <c r="V33" s="388"/>
      <c r="W33" s="388"/>
      <c r="X33" s="389"/>
      <c r="Y33" s="394" t="str">
        <f>IF(取引業者入力シート!G51=1,"○","")</f>
        <v/>
      </c>
      <c r="Z33" s="393"/>
      <c r="AA33" s="64" t="s">
        <v>112</v>
      </c>
      <c r="AB33" s="393" t="str">
        <f>IF(取引業者入力シート!G51=2,"○","")</f>
        <v/>
      </c>
      <c r="AC33" s="395"/>
      <c r="AD33" s="667" t="s">
        <v>116</v>
      </c>
      <c r="AE33" s="668"/>
      <c r="AF33" s="668"/>
      <c r="AG33" s="668"/>
      <c r="AH33" s="669"/>
      <c r="AI33" s="535" t="str">
        <f>IF(取引業者入力シート!G55=1,"○","")</f>
        <v/>
      </c>
      <c r="AJ33" s="536"/>
      <c r="AK33" s="536"/>
      <c r="AL33" s="143" t="s">
        <v>112</v>
      </c>
      <c r="AM33" s="670" t="str">
        <f>IF(取引業者入力シート!G55=2,"○","")</f>
        <v/>
      </c>
      <c r="AN33" s="670"/>
      <c r="AO33" s="671"/>
    </row>
    <row r="34" spans="2:58" s="27" customFormat="1" ht="20.25" customHeight="1" thickBot="1" x14ac:dyDescent="0.25">
      <c r="B34" s="642"/>
      <c r="C34" s="643"/>
      <c r="D34" s="643"/>
      <c r="E34" s="643"/>
      <c r="F34" s="643"/>
      <c r="G34" s="643"/>
      <c r="H34" s="643"/>
      <c r="I34" s="644"/>
      <c r="J34" s="660" t="s">
        <v>125</v>
      </c>
      <c r="K34" s="661"/>
      <c r="L34" s="661"/>
      <c r="M34" s="662"/>
      <c r="N34" s="663" t="str">
        <f>IF(取引業者入力シート!H48=1,"○","")</f>
        <v/>
      </c>
      <c r="O34" s="664"/>
      <c r="P34" s="65" t="s">
        <v>112</v>
      </c>
      <c r="Q34" s="664" t="str">
        <f>IF(取引業者入力シート!H48=2,"○","")</f>
        <v/>
      </c>
      <c r="R34" s="664"/>
      <c r="S34" s="390" t="s">
        <v>121</v>
      </c>
      <c r="T34" s="391"/>
      <c r="U34" s="391"/>
      <c r="V34" s="391"/>
      <c r="W34" s="391"/>
      <c r="X34" s="392"/>
      <c r="Y34" s="663" t="str">
        <f>IF(取引業者入力シート!G52=1,"○","")</f>
        <v/>
      </c>
      <c r="Z34" s="664"/>
      <c r="AA34" s="65" t="s">
        <v>112</v>
      </c>
      <c r="AB34" s="664" t="str">
        <f>IF(取引業者入力シート!G52=2,"○","")</f>
        <v/>
      </c>
      <c r="AC34" s="665"/>
      <c r="AD34" s="672" t="s">
        <v>117</v>
      </c>
      <c r="AE34" s="673"/>
      <c r="AF34" s="673"/>
      <c r="AG34" s="673"/>
      <c r="AH34" s="673"/>
      <c r="AI34" s="588" t="str">
        <f>IF(取引業者入力シート!G56=1,"○","")</f>
        <v/>
      </c>
      <c r="AJ34" s="589"/>
      <c r="AK34" s="589"/>
      <c r="AL34" s="589"/>
      <c r="AM34" s="589"/>
      <c r="AN34" s="589"/>
      <c r="AO34" s="590"/>
    </row>
    <row r="35" spans="2:58" s="27" customFormat="1" ht="10.5" customHeight="1" thickTop="1" thickBot="1" x14ac:dyDescent="0.25">
      <c r="B35" s="103"/>
      <c r="C35" s="103"/>
      <c r="D35" s="103"/>
      <c r="E35" s="103"/>
      <c r="F35" s="103"/>
      <c r="G35" s="103"/>
      <c r="H35" s="104"/>
      <c r="I35" s="104"/>
      <c r="J35" s="104"/>
      <c r="K35" s="104"/>
      <c r="L35" s="412"/>
      <c r="M35" s="412"/>
      <c r="N35" s="66"/>
      <c r="O35" s="412"/>
      <c r="P35" s="412"/>
      <c r="Q35" s="413"/>
      <c r="R35" s="413"/>
      <c r="S35" s="413"/>
      <c r="T35" s="413"/>
      <c r="U35" s="413"/>
      <c r="V35" s="413"/>
      <c r="W35" s="412"/>
      <c r="X35" s="412"/>
      <c r="Y35" s="66"/>
      <c r="Z35" s="412"/>
      <c r="AA35" s="412"/>
      <c r="AB35" s="102"/>
      <c r="AC35" s="102"/>
      <c r="AD35" s="414"/>
      <c r="AE35" s="414"/>
      <c r="AF35" s="414"/>
      <c r="AG35" s="414"/>
      <c r="AH35" s="414"/>
      <c r="AI35" s="414"/>
      <c r="AJ35" s="414"/>
      <c r="AK35" s="414"/>
      <c r="AL35" s="414"/>
      <c r="AM35" s="415"/>
      <c r="AN35" s="415"/>
    </row>
    <row r="36" spans="2:58" s="27" customFormat="1" ht="20.25" customHeight="1" thickTop="1" x14ac:dyDescent="0.2">
      <c r="B36" s="636" t="s">
        <v>167</v>
      </c>
      <c r="C36" s="637"/>
      <c r="D36" s="637"/>
      <c r="E36" s="637"/>
      <c r="F36" s="637"/>
      <c r="G36" s="637"/>
      <c r="H36" s="637"/>
      <c r="I36" s="637"/>
      <c r="J36" s="433" t="s">
        <v>22</v>
      </c>
      <c r="K36" s="434"/>
      <c r="L36" s="434"/>
      <c r="M36" s="435"/>
      <c r="N36" s="645">
        <f>取引業者入力シート!E58</f>
        <v>0</v>
      </c>
      <c r="O36" s="646"/>
      <c r="P36" s="646"/>
      <c r="Q36" s="646"/>
      <c r="R36" s="436" t="s">
        <v>29</v>
      </c>
      <c r="S36" s="436"/>
      <c r="T36" s="437"/>
      <c r="U36" s="651" t="s">
        <v>168</v>
      </c>
      <c r="V36" s="652"/>
      <c r="W36" s="652"/>
      <c r="X36" s="652"/>
      <c r="Y36" s="652"/>
      <c r="Z36" s="652"/>
      <c r="AA36" s="652"/>
      <c r="AB36" s="653"/>
      <c r="AC36" s="422">
        <f>取引業者入力シート!D61</f>
        <v>0</v>
      </c>
      <c r="AD36" s="423"/>
      <c r="AE36" s="423"/>
      <c r="AF36" s="423"/>
      <c r="AG36" s="423"/>
      <c r="AH36" s="423"/>
      <c r="AI36" s="423"/>
      <c r="AJ36" s="423"/>
      <c r="AK36" s="423"/>
      <c r="AL36" s="423"/>
      <c r="AM36" s="423"/>
      <c r="AN36" s="423"/>
      <c r="AO36" s="424"/>
      <c r="AP36" s="111"/>
      <c r="AQ36" s="111"/>
      <c r="AU36" s="416"/>
      <c r="AV36" s="416"/>
      <c r="AW36" s="416"/>
      <c r="AX36" s="416"/>
      <c r="AY36" s="416"/>
      <c r="AZ36" s="376"/>
      <c r="BA36" s="376"/>
      <c r="BB36" s="376"/>
      <c r="BC36" s="66"/>
      <c r="BD36" s="377"/>
      <c r="BE36" s="377"/>
      <c r="BF36" s="377"/>
    </row>
    <row r="37" spans="2:58" s="27" customFormat="1" ht="20.25" customHeight="1" x14ac:dyDescent="0.2">
      <c r="B37" s="639"/>
      <c r="C37" s="640"/>
      <c r="D37" s="640"/>
      <c r="E37" s="640"/>
      <c r="F37" s="640"/>
      <c r="G37" s="640"/>
      <c r="H37" s="640"/>
      <c r="I37" s="640"/>
      <c r="J37" s="428" t="s">
        <v>23</v>
      </c>
      <c r="K37" s="429"/>
      <c r="L37" s="429"/>
      <c r="M37" s="430"/>
      <c r="N37" s="647">
        <f>取引業者入力シート!E59</f>
        <v>0</v>
      </c>
      <c r="O37" s="648"/>
      <c r="P37" s="648"/>
      <c r="Q37" s="648"/>
      <c r="R37" s="431" t="s">
        <v>29</v>
      </c>
      <c r="S37" s="431"/>
      <c r="T37" s="432"/>
      <c r="U37" s="654"/>
      <c r="V37" s="655"/>
      <c r="W37" s="655"/>
      <c r="X37" s="655"/>
      <c r="Y37" s="655"/>
      <c r="Z37" s="655"/>
      <c r="AA37" s="655"/>
      <c r="AB37" s="656"/>
      <c r="AC37" s="438">
        <f>取引業者入力シート!D62</f>
        <v>0</v>
      </c>
      <c r="AD37" s="439"/>
      <c r="AE37" s="439"/>
      <c r="AF37" s="439"/>
      <c r="AG37" s="439"/>
      <c r="AH37" s="439"/>
      <c r="AI37" s="439"/>
      <c r="AJ37" s="439"/>
      <c r="AK37" s="439"/>
      <c r="AL37" s="439"/>
      <c r="AM37" s="439"/>
      <c r="AN37" s="439"/>
      <c r="AO37" s="440"/>
      <c r="AP37" s="112"/>
      <c r="AQ37" s="112"/>
      <c r="AU37" s="416"/>
      <c r="AV37" s="416"/>
      <c r="AW37" s="416"/>
      <c r="AX37" s="416"/>
      <c r="AY37" s="416"/>
      <c r="AZ37" s="376"/>
      <c r="BA37" s="376"/>
      <c r="BB37" s="376"/>
      <c r="BC37" s="66"/>
      <c r="BD37" s="377"/>
      <c r="BE37" s="377"/>
      <c r="BF37" s="377"/>
    </row>
    <row r="38" spans="2:58" s="27" customFormat="1" ht="20.25" customHeight="1" thickBot="1" x14ac:dyDescent="0.25">
      <c r="B38" s="642"/>
      <c r="C38" s="643"/>
      <c r="D38" s="643"/>
      <c r="E38" s="643"/>
      <c r="F38" s="643"/>
      <c r="G38" s="643"/>
      <c r="H38" s="643"/>
      <c r="I38" s="643"/>
      <c r="J38" s="417" t="s">
        <v>24</v>
      </c>
      <c r="K38" s="418"/>
      <c r="L38" s="418"/>
      <c r="M38" s="419"/>
      <c r="N38" s="649">
        <f>取引業者入力シート!E60</f>
        <v>0</v>
      </c>
      <c r="O38" s="650"/>
      <c r="P38" s="650"/>
      <c r="Q38" s="650"/>
      <c r="R38" s="420" t="s">
        <v>29</v>
      </c>
      <c r="S38" s="420"/>
      <c r="T38" s="421"/>
      <c r="U38" s="657"/>
      <c r="V38" s="658"/>
      <c r="W38" s="658"/>
      <c r="X38" s="658"/>
      <c r="Y38" s="658"/>
      <c r="Z38" s="658"/>
      <c r="AA38" s="658"/>
      <c r="AB38" s="659"/>
      <c r="AC38" s="425">
        <f>取引業者入力シート!D63</f>
        <v>0</v>
      </c>
      <c r="AD38" s="426"/>
      <c r="AE38" s="426"/>
      <c r="AF38" s="426"/>
      <c r="AG38" s="426"/>
      <c r="AH38" s="426"/>
      <c r="AI38" s="426"/>
      <c r="AJ38" s="426"/>
      <c r="AK38" s="426"/>
      <c r="AL38" s="426"/>
      <c r="AM38" s="426"/>
      <c r="AN38" s="426"/>
      <c r="AO38" s="427"/>
      <c r="AP38" s="111"/>
      <c r="AQ38" s="111"/>
      <c r="AU38" s="416"/>
      <c r="AV38" s="416"/>
      <c r="AW38" s="416"/>
      <c r="AX38" s="416"/>
      <c r="AY38" s="416"/>
      <c r="AZ38" s="377"/>
      <c r="BA38" s="377"/>
      <c r="BB38" s="377"/>
      <c r="BC38" s="377"/>
      <c r="BD38" s="377"/>
      <c r="BE38" s="377"/>
      <c r="BF38" s="377"/>
    </row>
    <row r="39" spans="2:58" s="27" customFormat="1" ht="24" customHeight="1" thickTop="1" x14ac:dyDescent="0.3">
      <c r="B39" s="110" t="s">
        <v>165</v>
      </c>
      <c r="C39" s="69"/>
      <c r="D39" s="68"/>
      <c r="E39" s="68"/>
      <c r="F39" s="68"/>
      <c r="G39" s="68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AC39" s="66"/>
      <c r="AN39" s="67"/>
      <c r="AO39" s="67"/>
    </row>
    <row r="40" spans="2:58" s="27" customFormat="1" ht="20.25" customHeight="1" x14ac:dyDescent="0.2">
      <c r="B40" s="614" t="s">
        <v>50</v>
      </c>
      <c r="C40" s="601"/>
      <c r="D40" s="601"/>
      <c r="E40" s="601"/>
      <c r="F40" s="601"/>
      <c r="G40" s="601"/>
      <c r="H40" s="601"/>
      <c r="I40" s="601"/>
      <c r="J40" s="621">
        <f>作業所!B3</f>
        <v>0</v>
      </c>
      <c r="K40" s="622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3"/>
      <c r="Y40" s="614" t="s">
        <v>48</v>
      </c>
      <c r="Z40" s="601"/>
      <c r="AA40" s="601"/>
      <c r="AB40" s="601"/>
      <c r="AC40" s="615"/>
      <c r="AD40" s="627">
        <f>作業所!B4</f>
        <v>0</v>
      </c>
      <c r="AE40" s="628"/>
      <c r="AF40" s="628"/>
      <c r="AG40" s="628"/>
      <c r="AH40" s="628"/>
      <c r="AI40" s="628"/>
      <c r="AJ40" s="628"/>
      <c r="AK40" s="628"/>
      <c r="AL40" s="628"/>
      <c r="AM40" s="628"/>
      <c r="AN40" s="628"/>
      <c r="AO40" s="629"/>
    </row>
    <row r="41" spans="2:58" s="27" customFormat="1" ht="20.25" customHeight="1" x14ac:dyDescent="0.2">
      <c r="B41" s="620" t="s">
        <v>86</v>
      </c>
      <c r="C41" s="620"/>
      <c r="D41" s="620"/>
      <c r="E41" s="620"/>
      <c r="F41" s="620"/>
      <c r="G41" s="620"/>
      <c r="H41" s="620"/>
      <c r="I41" s="620"/>
      <c r="J41" s="624">
        <f>寿経理!B5</f>
        <v>0</v>
      </c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  <c r="Z41" s="625"/>
      <c r="AA41" s="625"/>
      <c r="AB41" s="625"/>
      <c r="AC41" s="625"/>
      <c r="AD41" s="625"/>
      <c r="AE41" s="625"/>
      <c r="AF41" s="625"/>
      <c r="AG41" s="625"/>
      <c r="AH41" s="625"/>
      <c r="AI41" s="625"/>
      <c r="AJ41" s="625"/>
      <c r="AK41" s="625"/>
      <c r="AL41" s="625"/>
      <c r="AM41" s="625"/>
      <c r="AN41" s="625"/>
      <c r="AO41" s="626"/>
    </row>
    <row r="42" spans="2:58" s="27" customFormat="1" ht="11.25" customHeight="1" x14ac:dyDescent="0.2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</row>
    <row r="43" spans="2:58" ht="18.75" customHeight="1" x14ac:dyDescent="0.2">
      <c r="X43" s="27"/>
      <c r="Y43" s="27"/>
      <c r="Z43" s="101"/>
      <c r="AA43" s="611" t="s">
        <v>164</v>
      </c>
      <c r="AB43" s="612"/>
      <c r="AC43" s="612"/>
      <c r="AD43" s="612"/>
      <c r="AE43" s="613"/>
      <c r="AF43" s="611" t="s">
        <v>163</v>
      </c>
      <c r="AG43" s="612"/>
      <c r="AH43" s="612"/>
      <c r="AI43" s="612"/>
      <c r="AJ43" s="613"/>
      <c r="AK43" s="611" t="s">
        <v>162</v>
      </c>
      <c r="AL43" s="612"/>
      <c r="AM43" s="612"/>
      <c r="AN43" s="612"/>
      <c r="AO43" s="613"/>
    </row>
    <row r="44" spans="2:58" ht="19.649999999999999" customHeight="1" x14ac:dyDescent="0.2">
      <c r="X44" s="27"/>
      <c r="Y44" s="27"/>
      <c r="Z44" s="101"/>
      <c r="AA44" s="614"/>
      <c r="AB44" s="601"/>
      <c r="AC44" s="601"/>
      <c r="AD44" s="601"/>
      <c r="AE44" s="615"/>
      <c r="AF44" s="614"/>
      <c r="AG44" s="601"/>
      <c r="AH44" s="601"/>
      <c r="AI44" s="601"/>
      <c r="AJ44" s="615"/>
      <c r="AK44" s="614"/>
      <c r="AL44" s="601"/>
      <c r="AM44" s="601"/>
      <c r="AN44" s="601"/>
      <c r="AO44" s="615"/>
    </row>
    <row r="45" spans="2:58" ht="19.649999999999999" customHeight="1" x14ac:dyDescent="0.2">
      <c r="X45" s="27"/>
      <c r="Y45" s="27"/>
      <c r="Z45" s="101"/>
      <c r="AA45" s="616"/>
      <c r="AB45" s="376"/>
      <c r="AC45" s="376"/>
      <c r="AD45" s="376"/>
      <c r="AE45" s="617"/>
      <c r="AF45" s="616"/>
      <c r="AG45" s="376"/>
      <c r="AH45" s="376"/>
      <c r="AI45" s="376"/>
      <c r="AJ45" s="617"/>
      <c r="AK45" s="616"/>
      <c r="AL45" s="376"/>
      <c r="AM45" s="376"/>
      <c r="AN45" s="376"/>
      <c r="AO45" s="617"/>
    </row>
    <row r="46" spans="2:58" ht="9.75" customHeight="1" x14ac:dyDescent="0.2">
      <c r="X46" s="27"/>
      <c r="Y46" s="27"/>
      <c r="Z46" s="101"/>
      <c r="AA46" s="618"/>
      <c r="AB46" s="502"/>
      <c r="AC46" s="502"/>
      <c r="AD46" s="502"/>
      <c r="AE46" s="619"/>
      <c r="AF46" s="618"/>
      <c r="AG46" s="502"/>
      <c r="AH46" s="502"/>
      <c r="AI46" s="502"/>
      <c r="AJ46" s="619"/>
      <c r="AK46" s="618"/>
      <c r="AL46" s="502"/>
      <c r="AM46" s="502"/>
      <c r="AN46" s="502"/>
      <c r="AO46" s="619"/>
    </row>
    <row r="47" spans="2:58" ht="31.5" customHeight="1" x14ac:dyDescent="0.2"/>
  </sheetData>
  <sheetProtection algorithmName="SHA-512" hashValue="e9544iaE76O4RKlLZCK8pE8xgyAprwH4t13RqEGrmE8QRx9cY3p1eOzli/b9QjJOnho7YwLdSHtFcwb2kq8VuA==" saltValue="9JLfe5uIUPYho4SoCYB0bA==" spinCount="100000" sheet="1" scenarios="1"/>
  <mergeCells count="229">
    <mergeCell ref="J32:M32"/>
    <mergeCell ref="N32:O32"/>
    <mergeCell ref="AF3:AO3"/>
    <mergeCell ref="F14:Y14"/>
    <mergeCell ref="F15:Y15"/>
    <mergeCell ref="B31:I34"/>
    <mergeCell ref="B36:I38"/>
    <mergeCell ref="N36:Q36"/>
    <mergeCell ref="N37:Q37"/>
    <mergeCell ref="N38:Q38"/>
    <mergeCell ref="U36:AB38"/>
    <mergeCell ref="J34:M34"/>
    <mergeCell ref="N34:O34"/>
    <mergeCell ref="Q34:R34"/>
    <mergeCell ref="Y34:Z34"/>
    <mergeCell ref="AB34:AC34"/>
    <mergeCell ref="AD31:AO31"/>
    <mergeCell ref="AD32:AH32"/>
    <mergeCell ref="AI32:AK32"/>
    <mergeCell ref="AM32:AO32"/>
    <mergeCell ref="AD33:AH33"/>
    <mergeCell ref="AI33:AK33"/>
    <mergeCell ref="AM33:AO33"/>
    <mergeCell ref="AD34:AH34"/>
    <mergeCell ref="AK43:AO43"/>
    <mergeCell ref="AK44:AO46"/>
    <mergeCell ref="AF43:AJ43"/>
    <mergeCell ref="AF44:AJ46"/>
    <mergeCell ref="AA43:AE43"/>
    <mergeCell ref="AA44:AE46"/>
    <mergeCell ref="B41:I41"/>
    <mergeCell ref="B40:I40"/>
    <mergeCell ref="J40:X40"/>
    <mergeCell ref="Y40:AC40"/>
    <mergeCell ref="J41:AO41"/>
    <mergeCell ref="AD40:AO40"/>
    <mergeCell ref="AI34:AO34"/>
    <mergeCell ref="AG8:AO8"/>
    <mergeCell ref="Z15:AC15"/>
    <mergeCell ref="AD15:AL15"/>
    <mergeCell ref="AM15:AO15"/>
    <mergeCell ref="AG6:AL7"/>
    <mergeCell ref="AM6:AO7"/>
    <mergeCell ref="AC11:AH11"/>
    <mergeCell ref="AJ11:AN11"/>
    <mergeCell ref="AC6:AF7"/>
    <mergeCell ref="W12:AB12"/>
    <mergeCell ref="AC12:AH12"/>
    <mergeCell ref="AJ12:AN12"/>
    <mergeCell ref="Z30:AA30"/>
    <mergeCell ref="AD30:AL30"/>
    <mergeCell ref="AM30:AN30"/>
    <mergeCell ref="B16:E16"/>
    <mergeCell ref="F16:H16"/>
    <mergeCell ref="I16:J16"/>
    <mergeCell ref="K16:M16"/>
    <mergeCell ref="N16:Q16"/>
    <mergeCell ref="R16:AO16"/>
    <mergeCell ref="Z24:AF24"/>
    <mergeCell ref="Z23:AF23"/>
    <mergeCell ref="X23:Y23"/>
    <mergeCell ref="B18:I18"/>
    <mergeCell ref="J18:O18"/>
    <mergeCell ref="Y20:AB20"/>
    <mergeCell ref="AG22:AH22"/>
    <mergeCell ref="B17:E17"/>
    <mergeCell ref="F17:M17"/>
    <mergeCell ref="AI22:AO22"/>
    <mergeCell ref="AG24:AH24"/>
    <mergeCell ref="X24:Y24"/>
    <mergeCell ref="Q24:W24"/>
    <mergeCell ref="AI24:AO24"/>
    <mergeCell ref="AG23:AH23"/>
    <mergeCell ref="AI23:AO23"/>
    <mergeCell ref="H22:N22"/>
    <mergeCell ref="H23:N23"/>
    <mergeCell ref="B9:E9"/>
    <mergeCell ref="F9:L9"/>
    <mergeCell ref="M9:AO9"/>
    <mergeCell ref="B10:E10"/>
    <mergeCell ref="G10:H10"/>
    <mergeCell ref="Z14:AC14"/>
    <mergeCell ref="AD14:AL14"/>
    <mergeCell ref="AM14:AO14"/>
    <mergeCell ref="B15:E15"/>
    <mergeCell ref="B14:E14"/>
    <mergeCell ref="J10:L10"/>
    <mergeCell ref="M10:AO10"/>
    <mergeCell ref="B11:E11"/>
    <mergeCell ref="F11:V11"/>
    <mergeCell ref="W11:AB11"/>
    <mergeCell ref="B12:E12"/>
    <mergeCell ref="G12:S12"/>
    <mergeCell ref="B6:E6"/>
    <mergeCell ref="F6:AB6"/>
    <mergeCell ref="B7:E7"/>
    <mergeCell ref="F7:AB7"/>
    <mergeCell ref="B8:E8"/>
    <mergeCell ref="F8:O8"/>
    <mergeCell ref="P8:S8"/>
    <mergeCell ref="T8:AB8"/>
    <mergeCell ref="AA3:AE3"/>
    <mergeCell ref="AC8:AF8"/>
    <mergeCell ref="AG1:AO1"/>
    <mergeCell ref="B4:E4"/>
    <mergeCell ref="F4:Z4"/>
    <mergeCell ref="AA4:AD4"/>
    <mergeCell ref="AE4:AO4"/>
    <mergeCell ref="B5:E5"/>
    <mergeCell ref="F5:Z5"/>
    <mergeCell ref="AA5:AD5"/>
    <mergeCell ref="AE5:AO5"/>
    <mergeCell ref="N3:O3"/>
    <mergeCell ref="P3:Q3"/>
    <mergeCell ref="R3:S3"/>
    <mergeCell ref="B3:E3"/>
    <mergeCell ref="F3:G3"/>
    <mergeCell ref="H3:I3"/>
    <mergeCell ref="R1:S1"/>
    <mergeCell ref="J3:K3"/>
    <mergeCell ref="L3:M3"/>
    <mergeCell ref="Y1:Z1"/>
    <mergeCell ref="U1:V1"/>
    <mergeCell ref="B1:N1"/>
    <mergeCell ref="N17:Q17"/>
    <mergeCell ref="R17:AO17"/>
    <mergeCell ref="Q21:W21"/>
    <mergeCell ref="F21:G21"/>
    <mergeCell ref="X22:Y22"/>
    <mergeCell ref="Z22:AF22"/>
    <mergeCell ref="Q18:U18"/>
    <mergeCell ref="O21:P21"/>
    <mergeCell ref="AD20:AG20"/>
    <mergeCell ref="AH20:AO20"/>
    <mergeCell ref="AG21:AH21"/>
    <mergeCell ref="AI21:AO21"/>
    <mergeCell ref="F20:G20"/>
    <mergeCell ref="I20:J20"/>
    <mergeCell ref="K20:N20"/>
    <mergeCell ref="T20:V20"/>
    <mergeCell ref="W20:X20"/>
    <mergeCell ref="H21:N21"/>
    <mergeCell ref="X21:Y21"/>
    <mergeCell ref="Z21:AF21"/>
    <mergeCell ref="F22:G22"/>
    <mergeCell ref="B20:E20"/>
    <mergeCell ref="B21:E22"/>
    <mergeCell ref="B23:E25"/>
    <mergeCell ref="F24:G24"/>
    <mergeCell ref="F25:G25"/>
    <mergeCell ref="H25:N25"/>
    <mergeCell ref="O25:P25"/>
    <mergeCell ref="Q25:W25"/>
    <mergeCell ref="X25:Y25"/>
    <mergeCell ref="F23:G23"/>
    <mergeCell ref="O23:P23"/>
    <mergeCell ref="Q23:W23"/>
    <mergeCell ref="O22:P22"/>
    <mergeCell ref="Q22:W22"/>
    <mergeCell ref="Q31:R31"/>
    <mergeCell ref="Y31:Z31"/>
    <mergeCell ref="AB31:AC31"/>
    <mergeCell ref="B29:K29"/>
    <mergeCell ref="B28:K28"/>
    <mergeCell ref="H24:N24"/>
    <mergeCell ref="O29:X29"/>
    <mergeCell ref="L27:M27"/>
    <mergeCell ref="O28:X28"/>
    <mergeCell ref="O27:X27"/>
    <mergeCell ref="Y27:Z27"/>
    <mergeCell ref="B26:J26"/>
    <mergeCell ref="K26:AO26"/>
    <mergeCell ref="L29:M29"/>
    <mergeCell ref="AM27:AN27"/>
    <mergeCell ref="O24:P24"/>
    <mergeCell ref="L28:M28"/>
    <mergeCell ref="AG25:AH25"/>
    <mergeCell ref="AI25:AO25"/>
    <mergeCell ref="Z25:AF25"/>
    <mergeCell ref="L30:M30"/>
    <mergeCell ref="O30:P30"/>
    <mergeCell ref="Q30:V30"/>
    <mergeCell ref="W30:X30"/>
    <mergeCell ref="AZ38:BF38"/>
    <mergeCell ref="L35:M35"/>
    <mergeCell ref="O35:P35"/>
    <mergeCell ref="Q35:V35"/>
    <mergeCell ref="W35:X35"/>
    <mergeCell ref="Z35:AA35"/>
    <mergeCell ref="AD35:AL35"/>
    <mergeCell ref="AM35:AN35"/>
    <mergeCell ref="AZ36:BB36"/>
    <mergeCell ref="BD36:BF36"/>
    <mergeCell ref="AU36:AY36"/>
    <mergeCell ref="J38:M38"/>
    <mergeCell ref="R38:T38"/>
    <mergeCell ref="AU38:AY38"/>
    <mergeCell ref="AC36:AO36"/>
    <mergeCell ref="AC38:AO38"/>
    <mergeCell ref="J37:M37"/>
    <mergeCell ref="R37:T37"/>
    <mergeCell ref="AU37:AY37"/>
    <mergeCell ref="J36:M36"/>
    <mergeCell ref="R36:T36"/>
    <mergeCell ref="AC37:AO37"/>
    <mergeCell ref="B27:K27"/>
    <mergeCell ref="AZ37:BB37"/>
    <mergeCell ref="BD37:BF37"/>
    <mergeCell ref="Y28:Z28"/>
    <mergeCell ref="AB29:AG29"/>
    <mergeCell ref="Y29:Z29"/>
    <mergeCell ref="S31:X31"/>
    <mergeCell ref="S32:X32"/>
    <mergeCell ref="S33:X33"/>
    <mergeCell ref="S34:X34"/>
    <mergeCell ref="Q32:R32"/>
    <mergeCell ref="Y32:Z32"/>
    <mergeCell ref="AB32:AC32"/>
    <mergeCell ref="J33:M33"/>
    <mergeCell ref="N33:O33"/>
    <mergeCell ref="Q33:R33"/>
    <mergeCell ref="Y33:Z33"/>
    <mergeCell ref="AB33:AC33"/>
    <mergeCell ref="AM28:AN28"/>
    <mergeCell ref="AB28:AL28"/>
    <mergeCell ref="AB27:AL27"/>
    <mergeCell ref="AH29:AO29"/>
    <mergeCell ref="J31:M31"/>
    <mergeCell ref="N31:O31"/>
  </mergeCells>
  <phoneticPr fontId="1"/>
  <pageMargins left="0.78740157480314965" right="0.19685039370078741" top="0.27559055118110237" bottom="3.937007874015748E-2" header="0.31496062992125984" footer="0.19685039370078741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322D8-B594-4B01-AF66-7230B5AC43A9}">
  <dimension ref="A1:CV63"/>
  <sheetViews>
    <sheetView zoomScaleNormal="100" workbookViewId="0">
      <selection activeCell="I1" sqref="I1"/>
    </sheetView>
  </sheetViews>
  <sheetFormatPr defaultColWidth="8.88671875" defaultRowHeight="15" x14ac:dyDescent="0.3"/>
  <cols>
    <col min="1" max="1" width="10.109375" style="71" customWidth="1"/>
    <col min="2" max="2" width="4.21875" style="71" customWidth="1"/>
    <col min="3" max="3" width="6.6640625" style="71" customWidth="1"/>
    <col min="4" max="4" width="8.6640625" style="71" customWidth="1"/>
    <col min="5" max="5" width="4.77734375" style="71" customWidth="1"/>
    <col min="6" max="6" width="7.109375" style="71" customWidth="1"/>
    <col min="7" max="7" width="8.77734375" style="71" customWidth="1"/>
    <col min="8" max="8" width="4.6640625" style="71" customWidth="1"/>
    <col min="9" max="9" width="8.44140625" style="71" customWidth="1"/>
    <col min="10" max="10" width="6.109375" style="71" customWidth="1"/>
    <col min="11" max="11" width="4.44140625" style="71" customWidth="1"/>
    <col min="12" max="12" width="8.88671875" style="71" customWidth="1"/>
    <col min="13" max="13" width="9" style="71" customWidth="1"/>
    <col min="14" max="14" width="4.77734375" style="71" customWidth="1"/>
    <col min="15" max="15" width="4.6640625" style="71" customWidth="1"/>
    <col min="16" max="16" width="7.77734375" style="71" customWidth="1"/>
    <col min="17" max="17" width="4.77734375" style="71" customWidth="1"/>
    <col min="18" max="18" width="5.77734375" style="71" customWidth="1"/>
    <col min="19" max="19" width="6" style="71" customWidth="1"/>
    <col min="20" max="20" width="7.77734375" style="71" customWidth="1"/>
    <col min="21" max="21" width="4.6640625" style="71" customWidth="1"/>
    <col min="22" max="22" width="5.6640625" style="71" customWidth="1"/>
    <col min="23" max="23" width="10.6640625" style="71" customWidth="1"/>
    <col min="24" max="24" width="4.6640625" style="71" customWidth="1"/>
    <col min="25" max="16384" width="8.88671875" style="71"/>
  </cols>
  <sheetData>
    <row r="1" spans="1:15" ht="28.35" customHeight="1" x14ac:dyDescent="0.45">
      <c r="A1" s="70" t="s">
        <v>71</v>
      </c>
    </row>
    <row r="2" spans="1:15" ht="38.4" customHeight="1" thickBot="1" x14ac:dyDescent="0.35">
      <c r="A2" s="182" t="s">
        <v>155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3"/>
      <c r="M2" s="183"/>
      <c r="N2" s="183"/>
    </row>
    <row r="3" spans="1:15" ht="15.75" customHeight="1" thickBot="1" x14ac:dyDescent="0.35">
      <c r="A3" s="184" t="s">
        <v>72</v>
      </c>
      <c r="B3" s="185"/>
      <c r="C3" s="185"/>
      <c r="D3" s="185"/>
      <c r="E3" s="207">
        <v>1</v>
      </c>
      <c r="F3" s="208"/>
      <c r="G3" s="72" t="s">
        <v>156</v>
      </c>
    </row>
    <row r="4" spans="1:15" ht="15.75" customHeight="1" thickBot="1" x14ac:dyDescent="0.35">
      <c r="A4" s="186" t="s">
        <v>73</v>
      </c>
      <c r="B4" s="187"/>
      <c r="C4" s="674">
        <v>45170</v>
      </c>
      <c r="D4" s="675"/>
      <c r="E4" s="676"/>
      <c r="F4" s="137" t="s">
        <v>170</v>
      </c>
      <c r="G4" s="72"/>
    </row>
    <row r="5" spans="1:15" ht="15.75" customHeight="1" x14ac:dyDescent="0.3">
      <c r="A5" s="1" t="s">
        <v>6</v>
      </c>
      <c r="B5" s="677" t="s">
        <v>197</v>
      </c>
      <c r="C5" s="678"/>
      <c r="D5" s="678"/>
      <c r="E5" s="678"/>
      <c r="F5" s="678"/>
      <c r="G5" s="678"/>
      <c r="H5" s="679"/>
      <c r="I5" s="188" t="s">
        <v>6</v>
      </c>
      <c r="J5" s="189"/>
      <c r="K5" s="677" t="s">
        <v>177</v>
      </c>
      <c r="L5" s="678"/>
      <c r="M5" s="678"/>
      <c r="N5" s="678"/>
      <c r="O5" s="679"/>
    </row>
    <row r="6" spans="1:15" ht="15.6" thickBot="1" x14ac:dyDescent="0.35">
      <c r="A6" s="2" t="s">
        <v>1</v>
      </c>
      <c r="B6" s="680" t="s">
        <v>176</v>
      </c>
      <c r="C6" s="681"/>
      <c r="D6" s="681"/>
      <c r="E6" s="681"/>
      <c r="F6" s="681"/>
      <c r="G6" s="681"/>
      <c r="H6" s="682"/>
      <c r="I6" s="190" t="s">
        <v>74</v>
      </c>
      <c r="J6" s="191"/>
      <c r="K6" s="680" t="s">
        <v>178</v>
      </c>
      <c r="L6" s="681"/>
      <c r="M6" s="681"/>
      <c r="N6" s="681"/>
      <c r="O6" s="682"/>
    </row>
    <row r="7" spans="1:15" x14ac:dyDescent="0.3">
      <c r="A7" s="1" t="s">
        <v>6</v>
      </c>
      <c r="B7" s="192" t="s">
        <v>180</v>
      </c>
      <c r="C7" s="193"/>
      <c r="D7" s="193"/>
      <c r="E7" s="193"/>
      <c r="F7" s="193"/>
      <c r="G7" s="193"/>
      <c r="H7" s="194"/>
      <c r="I7" s="73"/>
      <c r="J7" s="73"/>
      <c r="K7" s="73"/>
    </row>
    <row r="8" spans="1:15" ht="15.6" thickBot="1" x14ac:dyDescent="0.35">
      <c r="A8" s="2" t="s">
        <v>3</v>
      </c>
      <c r="B8" s="195" t="s">
        <v>179</v>
      </c>
      <c r="C8" s="196"/>
      <c r="D8" s="196"/>
      <c r="E8" s="196"/>
      <c r="F8" s="196"/>
      <c r="G8" s="196"/>
      <c r="H8" s="197"/>
      <c r="I8" s="73"/>
      <c r="J8" s="73"/>
      <c r="K8" s="73"/>
    </row>
    <row r="9" spans="1:15" ht="15.6" thickBot="1" x14ac:dyDescent="0.35">
      <c r="A9" s="3" t="s">
        <v>18</v>
      </c>
      <c r="B9" s="201" t="s">
        <v>181</v>
      </c>
      <c r="C9" s="202"/>
      <c r="D9" s="203"/>
      <c r="E9" s="204"/>
      <c r="F9" s="205"/>
      <c r="G9" s="206"/>
      <c r="H9" s="206"/>
    </row>
    <row r="10" spans="1:15" ht="15.6" thickBot="1" x14ac:dyDescent="0.35">
      <c r="A10" s="4" t="s">
        <v>75</v>
      </c>
      <c r="B10" s="198" t="s">
        <v>182</v>
      </c>
      <c r="C10" s="199"/>
      <c r="D10" s="200"/>
      <c r="E10" s="74"/>
    </row>
    <row r="11" spans="1:15" ht="15.6" thickBot="1" x14ac:dyDescent="0.35">
      <c r="A11" s="75"/>
      <c r="B11" s="76"/>
      <c r="C11" s="76"/>
      <c r="D11" s="76"/>
      <c r="E11" s="77"/>
      <c r="F11" s="78"/>
      <c r="G11" s="73"/>
      <c r="H11" s="73"/>
    </row>
    <row r="12" spans="1:15" ht="15.6" thickBot="1" x14ac:dyDescent="0.35">
      <c r="A12" s="5" t="s">
        <v>26</v>
      </c>
      <c r="B12" s="253" t="s">
        <v>183</v>
      </c>
      <c r="C12" s="254"/>
      <c r="D12" s="132" t="s">
        <v>151</v>
      </c>
      <c r="E12" s="74"/>
    </row>
    <row r="13" spans="1:15" ht="15.6" thickBot="1" x14ac:dyDescent="0.35">
      <c r="A13" s="5" t="s">
        <v>2</v>
      </c>
      <c r="B13" s="231">
        <v>44136</v>
      </c>
      <c r="C13" s="232"/>
      <c r="D13" s="232"/>
      <c r="E13" s="233"/>
      <c r="F13" s="79" t="s">
        <v>157</v>
      </c>
    </row>
    <row r="14" spans="1:15" ht="15.6" thickBot="1" x14ac:dyDescent="0.35">
      <c r="A14" s="75"/>
      <c r="B14" s="80"/>
      <c r="C14" s="80"/>
      <c r="D14" s="80"/>
      <c r="E14" s="77"/>
      <c r="F14" s="78"/>
      <c r="G14" s="73"/>
      <c r="H14" s="73"/>
    </row>
    <row r="15" spans="1:15" ht="15.6" thickBot="1" x14ac:dyDescent="0.35">
      <c r="A15" s="6" t="s">
        <v>76</v>
      </c>
      <c r="B15" s="273" t="s">
        <v>184</v>
      </c>
      <c r="C15" s="274"/>
      <c r="D15" s="275"/>
      <c r="E15" s="74"/>
    </row>
    <row r="16" spans="1:15" x14ac:dyDescent="0.3">
      <c r="A16" s="7" t="s">
        <v>6</v>
      </c>
      <c r="B16" s="192" t="s">
        <v>185</v>
      </c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4"/>
    </row>
    <row r="17" spans="1:16" ht="15.6" thickBot="1" x14ac:dyDescent="0.35">
      <c r="A17" s="8" t="s">
        <v>19</v>
      </c>
      <c r="B17" s="209" t="s">
        <v>186</v>
      </c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1"/>
    </row>
    <row r="18" spans="1:16" ht="15.6" thickBot="1" x14ac:dyDescent="0.35">
      <c r="A18" s="9" t="s">
        <v>77</v>
      </c>
      <c r="B18" s="249" t="s">
        <v>187</v>
      </c>
      <c r="C18" s="250"/>
      <c r="D18" s="250"/>
      <c r="E18" s="250"/>
      <c r="F18" s="250"/>
      <c r="G18" s="251"/>
      <c r="H18" s="252"/>
    </row>
    <row r="19" spans="1:16" ht="15.6" thickBot="1" x14ac:dyDescent="0.35">
      <c r="A19" s="5" t="s">
        <v>78</v>
      </c>
      <c r="B19" s="276" t="s">
        <v>188</v>
      </c>
      <c r="C19" s="216"/>
      <c r="D19" s="277"/>
      <c r="E19" s="218" t="s">
        <v>79</v>
      </c>
      <c r="F19" s="219"/>
      <c r="G19" s="228" t="s">
        <v>189</v>
      </c>
      <c r="H19" s="229"/>
      <c r="I19" s="230"/>
      <c r="J19" s="81"/>
      <c r="K19" s="81"/>
    </row>
    <row r="20" spans="1:16" ht="15.6" thickBot="1" x14ac:dyDescent="0.35">
      <c r="A20" s="5" t="s">
        <v>174</v>
      </c>
      <c r="B20" s="136" t="s">
        <v>173</v>
      </c>
      <c r="C20" s="258" t="s">
        <v>190</v>
      </c>
      <c r="D20" s="258"/>
      <c r="E20" s="259"/>
      <c r="F20" s="81"/>
    </row>
    <row r="21" spans="1:16" ht="14.25" customHeight="1" thickBot="1" x14ac:dyDescent="0.35">
      <c r="B21" s="81"/>
      <c r="C21" s="81"/>
      <c r="D21" s="81"/>
      <c r="E21" s="81"/>
      <c r="F21" s="81"/>
      <c r="G21" s="81"/>
      <c r="H21" s="81"/>
      <c r="I21" s="81"/>
    </row>
    <row r="22" spans="1:16" x14ac:dyDescent="0.3">
      <c r="A22" s="1" t="s">
        <v>6</v>
      </c>
      <c r="B22" s="284" t="s">
        <v>192</v>
      </c>
      <c r="C22" s="285"/>
      <c r="D22" s="285"/>
      <c r="E22" s="285"/>
      <c r="F22" s="285"/>
      <c r="G22" s="286"/>
      <c r="H22" s="113"/>
      <c r="I22" s="114"/>
      <c r="J22" s="115"/>
      <c r="K22" s="84"/>
      <c r="L22" s="77"/>
      <c r="M22" s="77"/>
      <c r="N22" s="73"/>
      <c r="O22" s="77"/>
    </row>
    <row r="23" spans="1:16" ht="15.6" thickBot="1" x14ac:dyDescent="0.35">
      <c r="A23" s="2" t="s">
        <v>158</v>
      </c>
      <c r="B23" s="202" t="s">
        <v>191</v>
      </c>
      <c r="C23" s="283"/>
      <c r="D23" s="283"/>
      <c r="E23" s="283"/>
      <c r="F23" s="283"/>
      <c r="G23" s="283"/>
      <c r="H23" s="116"/>
      <c r="I23" s="117"/>
      <c r="J23" s="683"/>
      <c r="K23" s="683"/>
      <c r="L23" s="683"/>
      <c r="M23" s="206"/>
      <c r="N23" s="206"/>
      <c r="O23" s="73"/>
      <c r="P23" s="77"/>
    </row>
    <row r="24" spans="1:16" x14ac:dyDescent="0.3">
      <c r="A24" s="133" t="s">
        <v>6</v>
      </c>
      <c r="B24" s="192" t="s">
        <v>193</v>
      </c>
      <c r="C24" s="193"/>
      <c r="D24" s="193"/>
      <c r="E24" s="193"/>
      <c r="F24" s="239" t="s">
        <v>54</v>
      </c>
      <c r="G24" s="82"/>
    </row>
    <row r="25" spans="1:16" ht="15.6" thickBot="1" x14ac:dyDescent="0.35">
      <c r="A25" s="134" t="s">
        <v>80</v>
      </c>
      <c r="B25" s="209" t="s">
        <v>194</v>
      </c>
      <c r="C25" s="210"/>
      <c r="D25" s="210"/>
      <c r="E25" s="210"/>
      <c r="F25" s="240"/>
      <c r="G25" s="83"/>
    </row>
    <row r="26" spans="1:16" ht="15.6" thickBot="1" x14ac:dyDescent="0.35">
      <c r="A26" s="4" t="s">
        <v>81</v>
      </c>
      <c r="B26" s="278" t="s">
        <v>82</v>
      </c>
      <c r="C26" s="278"/>
      <c r="D26" s="279"/>
      <c r="E26" s="10">
        <v>1</v>
      </c>
      <c r="F26" s="81"/>
      <c r="G26" s="81"/>
    </row>
    <row r="27" spans="1:16" ht="15.6" thickBot="1" x14ac:dyDescent="0.35">
      <c r="A27" s="5" t="s">
        <v>83</v>
      </c>
      <c r="B27" s="280" t="s">
        <v>195</v>
      </c>
      <c r="C27" s="281"/>
      <c r="D27" s="282"/>
      <c r="E27" s="81"/>
      <c r="F27" s="81"/>
    </row>
    <row r="28" spans="1:16" x14ac:dyDescent="0.3">
      <c r="A28" s="1" t="s">
        <v>6</v>
      </c>
      <c r="B28" s="192" t="s">
        <v>196</v>
      </c>
      <c r="C28" s="193"/>
      <c r="D28" s="193"/>
      <c r="E28" s="193"/>
      <c r="F28" s="193"/>
      <c r="G28" s="193"/>
      <c r="H28" s="194"/>
      <c r="I28" s="78"/>
      <c r="J28" s="84"/>
      <c r="K28" s="81"/>
      <c r="L28" s="81"/>
    </row>
    <row r="29" spans="1:16" ht="15.6" thickBot="1" x14ac:dyDescent="0.35">
      <c r="A29" s="2" t="s">
        <v>21</v>
      </c>
      <c r="B29" s="209" t="s">
        <v>176</v>
      </c>
      <c r="C29" s="210"/>
      <c r="D29" s="210"/>
      <c r="E29" s="210"/>
      <c r="F29" s="210"/>
      <c r="G29" s="241"/>
      <c r="H29" s="242"/>
      <c r="I29" s="206"/>
      <c r="J29" s="206"/>
      <c r="K29" s="81"/>
      <c r="L29" s="81"/>
    </row>
    <row r="30" spans="1:16" ht="15.6" thickBot="1" x14ac:dyDescent="0.35">
      <c r="A30" s="9" t="s">
        <v>84</v>
      </c>
      <c r="B30" s="215" t="s">
        <v>198</v>
      </c>
      <c r="C30" s="216"/>
      <c r="D30" s="217"/>
      <c r="E30" s="218" t="s">
        <v>79</v>
      </c>
      <c r="F30" s="219"/>
      <c r="G30" s="228" t="s">
        <v>199</v>
      </c>
      <c r="H30" s="229"/>
      <c r="I30" s="230"/>
      <c r="J30" s="81"/>
      <c r="K30" s="81"/>
      <c r="L30" s="81"/>
    </row>
    <row r="31" spans="1:16" ht="14.25" customHeight="1" thickBot="1" x14ac:dyDescent="0.35"/>
    <row r="32" spans="1:16" ht="15.6" thickBot="1" x14ac:dyDescent="0.35">
      <c r="A32" s="4" t="s">
        <v>94</v>
      </c>
      <c r="B32" s="220" t="s">
        <v>95</v>
      </c>
      <c r="C32" s="220"/>
      <c r="D32" s="220"/>
      <c r="E32" s="221"/>
      <c r="F32" s="10">
        <v>2</v>
      </c>
      <c r="G32" s="81"/>
      <c r="H32" s="81"/>
    </row>
    <row r="33" spans="1:100" ht="15.6" thickBot="1" x14ac:dyDescent="0.35">
      <c r="A33" s="4" t="s">
        <v>96</v>
      </c>
      <c r="B33" s="220" t="s">
        <v>97</v>
      </c>
      <c r="C33" s="220"/>
      <c r="D33" s="221"/>
      <c r="E33" s="11">
        <v>2</v>
      </c>
      <c r="F33" s="12" t="s">
        <v>127</v>
      </c>
      <c r="G33" s="13" t="s">
        <v>183</v>
      </c>
      <c r="H33" s="14" t="s">
        <v>98</v>
      </c>
      <c r="I33" s="207">
        <v>123456</v>
      </c>
      <c r="J33" s="222"/>
      <c r="K33" s="15" t="s">
        <v>99</v>
      </c>
    </row>
    <row r="34" spans="1:100" ht="15.6" thickBot="1" x14ac:dyDescent="0.35">
      <c r="A34" s="5" t="s">
        <v>100</v>
      </c>
      <c r="B34" s="231">
        <v>44136</v>
      </c>
      <c r="C34" s="232"/>
      <c r="D34" s="232"/>
      <c r="E34" s="233"/>
      <c r="F34" s="79" t="s">
        <v>157</v>
      </c>
    </row>
    <row r="35" spans="1:100" x14ac:dyDescent="0.3">
      <c r="A35" s="212" t="s">
        <v>160</v>
      </c>
      <c r="B35" s="244" t="s">
        <v>129</v>
      </c>
      <c r="C35" s="244"/>
      <c r="D35" s="244"/>
      <c r="E35" s="16">
        <v>1</v>
      </c>
      <c r="F35" s="245" t="s">
        <v>130</v>
      </c>
      <c r="G35" s="246"/>
      <c r="H35" s="16"/>
      <c r="I35" s="247" t="s">
        <v>131</v>
      </c>
      <c r="J35" s="248"/>
      <c r="K35" s="17">
        <v>1</v>
      </c>
      <c r="L35" s="247" t="s">
        <v>132</v>
      </c>
      <c r="M35" s="248"/>
      <c r="N35" s="17">
        <v>1</v>
      </c>
      <c r="O35" s="247" t="s">
        <v>133</v>
      </c>
      <c r="P35" s="248"/>
      <c r="Q35" s="313"/>
      <c r="R35" s="17"/>
      <c r="S35" s="290" t="s">
        <v>134</v>
      </c>
      <c r="T35" s="291"/>
      <c r="U35" s="292"/>
      <c r="V35" s="18"/>
    </row>
    <row r="36" spans="1:100" x14ac:dyDescent="0.3">
      <c r="A36" s="213"/>
      <c r="B36" s="226" t="s">
        <v>142</v>
      </c>
      <c r="C36" s="227"/>
      <c r="D36" s="234"/>
      <c r="E36" s="19"/>
      <c r="F36" s="226" t="s">
        <v>136</v>
      </c>
      <c r="G36" s="234"/>
      <c r="H36" s="19">
        <v>1</v>
      </c>
      <c r="I36" s="226" t="s">
        <v>137</v>
      </c>
      <c r="J36" s="234"/>
      <c r="K36" s="20"/>
      <c r="L36" s="226" t="s">
        <v>138</v>
      </c>
      <c r="M36" s="234"/>
      <c r="N36" s="20"/>
      <c r="O36" s="226" t="s">
        <v>139</v>
      </c>
      <c r="P36" s="227"/>
      <c r="Q36" s="234"/>
      <c r="R36" s="20"/>
      <c r="S36" s="293" t="s">
        <v>140</v>
      </c>
      <c r="T36" s="294"/>
      <c r="U36" s="295"/>
      <c r="V36" s="21"/>
    </row>
    <row r="37" spans="1:100" x14ac:dyDescent="0.3">
      <c r="A37" s="214"/>
      <c r="B37" s="223" t="s">
        <v>141</v>
      </c>
      <c r="C37" s="224"/>
      <c r="D37" s="225"/>
      <c r="E37" s="20"/>
      <c r="F37" s="223" t="s">
        <v>143</v>
      </c>
      <c r="G37" s="225"/>
      <c r="H37" s="20"/>
      <c r="I37" s="226" t="s">
        <v>144</v>
      </c>
      <c r="J37" s="227"/>
      <c r="K37" s="20"/>
      <c r="L37" s="226" t="s">
        <v>145</v>
      </c>
      <c r="M37" s="227"/>
      <c r="N37" s="20"/>
      <c r="O37" s="223" t="s">
        <v>146</v>
      </c>
      <c r="P37" s="224"/>
      <c r="Q37" s="225"/>
      <c r="R37" s="20"/>
      <c r="S37" s="287" t="s">
        <v>147</v>
      </c>
      <c r="T37" s="288"/>
      <c r="U37" s="289"/>
      <c r="V37" s="22"/>
    </row>
    <row r="38" spans="1:100" ht="15.6" thickBot="1" x14ac:dyDescent="0.35">
      <c r="A38" s="214"/>
      <c r="B38" s="226" t="s">
        <v>148</v>
      </c>
      <c r="C38" s="227"/>
      <c r="D38" s="227"/>
      <c r="E38" s="20"/>
      <c r="F38" s="226" t="s">
        <v>175</v>
      </c>
      <c r="G38" s="234"/>
      <c r="H38" s="684" t="s">
        <v>200</v>
      </c>
      <c r="I38" s="685"/>
      <c r="J38" s="685"/>
      <c r="K38" s="686"/>
      <c r="L38" s="243"/>
      <c r="M38" s="243"/>
      <c r="N38" s="85"/>
      <c r="O38" s="243"/>
      <c r="P38" s="243"/>
      <c r="Q38" s="243"/>
      <c r="R38" s="85"/>
      <c r="S38" s="85"/>
      <c r="T38" s="312"/>
      <c r="U38" s="312"/>
      <c r="V38" s="86"/>
    </row>
    <row r="39" spans="1:100" ht="15.6" thickBot="1" x14ac:dyDescent="0.35">
      <c r="A39" s="265" t="s">
        <v>154</v>
      </c>
      <c r="B39" s="266"/>
      <c r="C39" s="266"/>
      <c r="D39" s="266"/>
      <c r="E39" s="228" t="s">
        <v>201</v>
      </c>
      <c r="F39" s="229"/>
      <c r="G39" s="229"/>
      <c r="H39" s="229"/>
      <c r="I39" s="229"/>
      <c r="J39" s="229"/>
      <c r="K39" s="229"/>
      <c r="L39" s="229"/>
      <c r="M39" s="230"/>
    </row>
    <row r="40" spans="1:100" ht="14.25" customHeight="1" thickBot="1" x14ac:dyDescent="0.35"/>
    <row r="41" spans="1:100" s="27" customFormat="1" ht="15.9" customHeight="1" x14ac:dyDescent="0.3">
      <c r="A41" s="158" t="s">
        <v>44</v>
      </c>
      <c r="B41" s="159"/>
      <c r="C41" s="160"/>
      <c r="D41" s="23">
        <v>100</v>
      </c>
      <c r="E41" s="24" t="s">
        <v>9</v>
      </c>
      <c r="F41" s="300" t="s">
        <v>10</v>
      </c>
      <c r="G41" s="301"/>
      <c r="H41" s="302"/>
      <c r="I41" s="25">
        <v>20</v>
      </c>
      <c r="J41" s="26" t="s">
        <v>9</v>
      </c>
      <c r="K41" s="300" t="s">
        <v>46</v>
      </c>
      <c r="L41" s="301"/>
      <c r="M41" s="301"/>
      <c r="N41" s="305">
        <v>1</v>
      </c>
      <c r="O41" s="306"/>
      <c r="P41" s="26" t="s">
        <v>9</v>
      </c>
      <c r="Q41" s="87"/>
      <c r="R41" s="88"/>
      <c r="S41" s="88"/>
      <c r="T41" s="88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</row>
    <row r="42" spans="1:100" s="27" customFormat="1" ht="15.9" customHeight="1" thickBot="1" x14ac:dyDescent="0.35">
      <c r="A42" s="164" t="s">
        <v>52</v>
      </c>
      <c r="B42" s="165"/>
      <c r="C42" s="166"/>
      <c r="D42" s="28">
        <v>10</v>
      </c>
      <c r="E42" s="29" t="s">
        <v>9</v>
      </c>
      <c r="F42" s="298" t="s">
        <v>11</v>
      </c>
      <c r="G42" s="299"/>
      <c r="H42" s="299"/>
      <c r="I42" s="28">
        <v>40</v>
      </c>
      <c r="J42" s="29" t="s">
        <v>9</v>
      </c>
      <c r="K42" s="303" t="s">
        <v>47</v>
      </c>
      <c r="L42" s="304"/>
      <c r="M42" s="304"/>
      <c r="N42" s="307">
        <v>1</v>
      </c>
      <c r="O42" s="308"/>
      <c r="P42" s="30" t="s">
        <v>9</v>
      </c>
      <c r="Q42" s="87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</row>
    <row r="43" spans="1:100" s="27" customFormat="1" ht="15.9" customHeight="1" thickBot="1" x14ac:dyDescent="0.35">
      <c r="A43" s="161" t="s">
        <v>51</v>
      </c>
      <c r="B43" s="162"/>
      <c r="C43" s="163"/>
      <c r="D43" s="121">
        <v>20</v>
      </c>
      <c r="E43" s="122" t="s">
        <v>9</v>
      </c>
      <c r="F43" s="309" t="s">
        <v>45</v>
      </c>
      <c r="G43" s="310"/>
      <c r="H43" s="311"/>
      <c r="I43" s="31">
        <v>1</v>
      </c>
      <c r="J43" s="32" t="s">
        <v>9</v>
      </c>
      <c r="K43" s="296"/>
      <c r="L43" s="297"/>
      <c r="M43" s="297"/>
      <c r="N43" s="119"/>
      <c r="O43" s="119"/>
      <c r="P43" s="119"/>
      <c r="Q43" s="120"/>
      <c r="R43" s="120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</row>
    <row r="44" spans="1:100" ht="14.25" customHeight="1" thickBot="1" x14ac:dyDescent="0.35"/>
    <row r="45" spans="1:100" ht="16.5" customHeight="1" x14ac:dyDescent="0.3">
      <c r="A45" s="167" t="s">
        <v>57</v>
      </c>
      <c r="B45" s="168"/>
      <c r="C45" s="169"/>
      <c r="D45" s="180" t="s">
        <v>12</v>
      </c>
      <c r="E45" s="181"/>
      <c r="F45" s="127" t="s">
        <v>102</v>
      </c>
      <c r="G45" s="138"/>
      <c r="H45" s="156">
        <v>1</v>
      </c>
      <c r="I45" s="157"/>
    </row>
    <row r="46" spans="1:100" ht="16.5" customHeight="1" x14ac:dyDescent="0.3">
      <c r="A46" s="170"/>
      <c r="B46" s="171"/>
      <c r="C46" s="172"/>
      <c r="D46" s="178" t="s">
        <v>13</v>
      </c>
      <c r="E46" s="179"/>
      <c r="F46" s="129" t="s">
        <v>102</v>
      </c>
      <c r="G46" s="139"/>
      <c r="H46" s="154">
        <v>1</v>
      </c>
      <c r="I46" s="155"/>
    </row>
    <row r="47" spans="1:100" ht="16.5" customHeight="1" x14ac:dyDescent="0.3">
      <c r="A47" s="170"/>
      <c r="B47" s="171"/>
      <c r="C47" s="172"/>
      <c r="D47" s="178" t="s">
        <v>14</v>
      </c>
      <c r="E47" s="179"/>
      <c r="F47" s="129" t="s">
        <v>102</v>
      </c>
      <c r="G47" s="139"/>
      <c r="H47" s="154">
        <v>1</v>
      </c>
      <c r="I47" s="155"/>
    </row>
    <row r="48" spans="1:100" ht="16.5" customHeight="1" thickBot="1" x14ac:dyDescent="0.35">
      <c r="A48" s="173"/>
      <c r="B48" s="174"/>
      <c r="C48" s="175"/>
      <c r="D48" s="176" t="s">
        <v>15</v>
      </c>
      <c r="E48" s="177"/>
      <c r="F48" s="130" t="s">
        <v>102</v>
      </c>
      <c r="G48" s="140"/>
      <c r="H48" s="152">
        <v>1</v>
      </c>
      <c r="I48" s="153"/>
    </row>
    <row r="49" spans="1:82" ht="16.5" customHeight="1" thickBot="1" x14ac:dyDescent="0.35">
      <c r="A49" s="267" t="s">
        <v>49</v>
      </c>
      <c r="B49" s="268"/>
      <c r="C49" s="269"/>
      <c r="D49" s="270" t="s">
        <v>126</v>
      </c>
      <c r="E49" s="270"/>
      <c r="F49" s="270"/>
      <c r="G49" s="271">
        <v>1</v>
      </c>
      <c r="H49" s="272"/>
      <c r="I49" s="260">
        <v>2</v>
      </c>
      <c r="J49" s="261"/>
    </row>
    <row r="50" spans="1:82" ht="16.5" customHeight="1" x14ac:dyDescent="0.3">
      <c r="A50" s="317" t="s">
        <v>17</v>
      </c>
      <c r="B50" s="318"/>
      <c r="C50" s="319"/>
      <c r="D50" s="262" t="s">
        <v>101</v>
      </c>
      <c r="E50" s="262"/>
      <c r="F50" s="263"/>
      <c r="G50" s="264">
        <v>1</v>
      </c>
      <c r="H50" s="155"/>
    </row>
    <row r="51" spans="1:82" ht="16.5" customHeight="1" x14ac:dyDescent="0.3">
      <c r="A51" s="317" t="s">
        <v>16</v>
      </c>
      <c r="B51" s="318"/>
      <c r="C51" s="319"/>
      <c r="D51" s="368" t="s">
        <v>101</v>
      </c>
      <c r="E51" s="368"/>
      <c r="F51" s="369"/>
      <c r="G51" s="264">
        <v>1</v>
      </c>
      <c r="H51" s="155"/>
    </row>
    <row r="52" spans="1:82" ht="16.5" customHeight="1" thickBot="1" x14ac:dyDescent="0.35">
      <c r="A52" s="314" t="s">
        <v>121</v>
      </c>
      <c r="B52" s="315"/>
      <c r="C52" s="316"/>
      <c r="D52" s="370" t="s">
        <v>101</v>
      </c>
      <c r="E52" s="370"/>
      <c r="F52" s="371"/>
      <c r="G52" s="372">
        <v>1</v>
      </c>
      <c r="H52" s="153"/>
    </row>
    <row r="53" spans="1:82" s="27" customFormat="1" ht="15.9" customHeight="1" x14ac:dyDescent="0.3">
      <c r="A53" s="141" t="s">
        <v>113</v>
      </c>
      <c r="B53" s="127"/>
      <c r="C53" s="127"/>
      <c r="D53" s="127"/>
      <c r="E53" s="127"/>
      <c r="F53" s="127"/>
      <c r="G53" s="128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</row>
    <row r="54" spans="1:82" s="27" customFormat="1" ht="15.9" customHeight="1" x14ac:dyDescent="0.3">
      <c r="A54" s="320" t="s">
        <v>115</v>
      </c>
      <c r="B54" s="321"/>
      <c r="C54" s="321"/>
      <c r="D54" s="365" t="s">
        <v>161</v>
      </c>
      <c r="E54" s="366"/>
      <c r="F54" s="367"/>
      <c r="G54" s="33">
        <v>1</v>
      </c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</row>
    <row r="55" spans="1:82" s="27" customFormat="1" ht="15.9" customHeight="1" x14ac:dyDescent="0.3">
      <c r="A55" s="324" t="s">
        <v>116</v>
      </c>
      <c r="B55" s="325"/>
      <c r="C55" s="325"/>
      <c r="D55" s="350" t="s">
        <v>161</v>
      </c>
      <c r="E55" s="351"/>
      <c r="F55" s="352"/>
      <c r="G55" s="35">
        <v>2</v>
      </c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</row>
    <row r="56" spans="1:82" s="27" customFormat="1" ht="15.9" customHeight="1" thickBot="1" x14ac:dyDescent="0.35">
      <c r="A56" s="322" t="s">
        <v>117</v>
      </c>
      <c r="B56" s="323"/>
      <c r="C56" s="323"/>
      <c r="D56" s="353" t="s">
        <v>152</v>
      </c>
      <c r="E56" s="354"/>
      <c r="F56" s="355"/>
      <c r="G56" s="118">
        <v>1</v>
      </c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</row>
    <row r="57" spans="1:82" ht="14.25" customHeight="1" thickBot="1" x14ac:dyDescent="0.35"/>
    <row r="58" spans="1:82" s="27" customFormat="1" ht="15.9" customHeight="1" x14ac:dyDescent="0.3">
      <c r="A58" s="326" t="s">
        <v>167</v>
      </c>
      <c r="B58" s="327"/>
      <c r="C58" s="328"/>
      <c r="D58" s="124" t="s">
        <v>149</v>
      </c>
      <c r="E58" s="348">
        <v>1500</v>
      </c>
      <c r="F58" s="349"/>
      <c r="G58" s="123" t="s">
        <v>29</v>
      </c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</row>
    <row r="59" spans="1:82" s="27" customFormat="1" ht="15.9" customHeight="1" x14ac:dyDescent="0.3">
      <c r="A59" s="329"/>
      <c r="B59" s="330"/>
      <c r="C59" s="331"/>
      <c r="D59" s="125" t="s">
        <v>150</v>
      </c>
      <c r="E59" s="346">
        <v>2000</v>
      </c>
      <c r="F59" s="347"/>
      <c r="G59" s="34" t="s">
        <v>29</v>
      </c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</row>
    <row r="60" spans="1:82" s="27" customFormat="1" ht="15.9" customHeight="1" thickBot="1" x14ac:dyDescent="0.35">
      <c r="A60" s="332"/>
      <c r="B60" s="333"/>
      <c r="C60" s="334"/>
      <c r="D60" s="126" t="s">
        <v>24</v>
      </c>
      <c r="E60" s="344">
        <v>1800</v>
      </c>
      <c r="F60" s="345"/>
      <c r="G60" s="36" t="s">
        <v>29</v>
      </c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</row>
    <row r="61" spans="1:82" s="27" customFormat="1" ht="15.9" customHeight="1" x14ac:dyDescent="0.3">
      <c r="A61" s="356" t="s">
        <v>168</v>
      </c>
      <c r="B61" s="357"/>
      <c r="C61" s="358"/>
      <c r="D61" s="341" t="s">
        <v>202</v>
      </c>
      <c r="E61" s="342"/>
      <c r="F61" s="342"/>
      <c r="G61" s="343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</row>
    <row r="62" spans="1:82" s="27" customFormat="1" ht="15.9" customHeight="1" x14ac:dyDescent="0.3">
      <c r="A62" s="359"/>
      <c r="B62" s="360"/>
      <c r="C62" s="361"/>
      <c r="D62" s="338" t="s">
        <v>203</v>
      </c>
      <c r="E62" s="339"/>
      <c r="F62" s="339"/>
      <c r="G62" s="340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</row>
    <row r="63" spans="1:82" s="27" customFormat="1" ht="15.9" customHeight="1" thickBot="1" x14ac:dyDescent="0.35">
      <c r="A63" s="362"/>
      <c r="B63" s="363"/>
      <c r="C63" s="364"/>
      <c r="D63" s="335" t="s">
        <v>204</v>
      </c>
      <c r="E63" s="336"/>
      <c r="F63" s="336"/>
      <c r="G63" s="337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</row>
  </sheetData>
  <sheetProtection algorithmName="SHA-512" hashValue="LYTBMX8W6v3BgmjMILVj6iazdbR2v03PN/wd7bZDe7rwIWvrE4MHslGW3tkqugsR3Q6SWREqzfAjjc8CwE871w==" saltValue="qv2ZWdEvHegLTDrTclWRiQ==" spinCount="100000" sheet="1" objects="1" scenarios="1" selectLockedCells="1" selectUnlockedCells="1"/>
  <mergeCells count="120">
    <mergeCell ref="A58:C60"/>
    <mergeCell ref="E58:F58"/>
    <mergeCell ref="E59:F59"/>
    <mergeCell ref="E60:F60"/>
    <mergeCell ref="A61:C63"/>
    <mergeCell ref="D61:G61"/>
    <mergeCell ref="D62:G62"/>
    <mergeCell ref="D63:G63"/>
    <mergeCell ref="A54:C54"/>
    <mergeCell ref="D54:F54"/>
    <mergeCell ref="A55:C55"/>
    <mergeCell ref="D55:F55"/>
    <mergeCell ref="A56:C56"/>
    <mergeCell ref="D56:F56"/>
    <mergeCell ref="A51:C51"/>
    <mergeCell ref="D51:F51"/>
    <mergeCell ref="G51:H51"/>
    <mergeCell ref="A52:C52"/>
    <mergeCell ref="D52:F52"/>
    <mergeCell ref="G52:H52"/>
    <mergeCell ref="A49:C49"/>
    <mergeCell ref="D49:F49"/>
    <mergeCell ref="G49:H49"/>
    <mergeCell ref="I49:J49"/>
    <mergeCell ref="A50:C50"/>
    <mergeCell ref="D50:F50"/>
    <mergeCell ref="G50:H50"/>
    <mergeCell ref="A45:C48"/>
    <mergeCell ref="D45:E45"/>
    <mergeCell ref="H45:I45"/>
    <mergeCell ref="D46:E46"/>
    <mergeCell ref="H46:I46"/>
    <mergeCell ref="D47:E47"/>
    <mergeCell ref="H47:I47"/>
    <mergeCell ref="D48:E48"/>
    <mergeCell ref="H48:I48"/>
    <mergeCell ref="A42:C42"/>
    <mergeCell ref="F42:H42"/>
    <mergeCell ref="K42:M42"/>
    <mergeCell ref="N42:O42"/>
    <mergeCell ref="A43:C43"/>
    <mergeCell ref="F43:H43"/>
    <mergeCell ref="K43:M43"/>
    <mergeCell ref="A39:D39"/>
    <mergeCell ref="E39:M39"/>
    <mergeCell ref="A41:C41"/>
    <mergeCell ref="F41:H41"/>
    <mergeCell ref="K41:M41"/>
    <mergeCell ref="N41:O41"/>
    <mergeCell ref="L37:M37"/>
    <mergeCell ref="O37:Q37"/>
    <mergeCell ref="S37:U37"/>
    <mergeCell ref="B38:D38"/>
    <mergeCell ref="F38:G38"/>
    <mergeCell ref="H38:K38"/>
    <mergeCell ref="L38:M38"/>
    <mergeCell ref="O38:Q38"/>
    <mergeCell ref="T38:U38"/>
    <mergeCell ref="L35:M35"/>
    <mergeCell ref="O35:Q35"/>
    <mergeCell ref="S35:U35"/>
    <mergeCell ref="B36:D36"/>
    <mergeCell ref="F36:G36"/>
    <mergeCell ref="I36:J36"/>
    <mergeCell ref="L36:M36"/>
    <mergeCell ref="O36:Q36"/>
    <mergeCell ref="S36:U36"/>
    <mergeCell ref="B32:E32"/>
    <mergeCell ref="B33:D33"/>
    <mergeCell ref="I33:J33"/>
    <mergeCell ref="B34:E34"/>
    <mergeCell ref="A35:A38"/>
    <mergeCell ref="B35:D35"/>
    <mergeCell ref="F35:G35"/>
    <mergeCell ref="I35:J35"/>
    <mergeCell ref="B37:D37"/>
    <mergeCell ref="F37:G37"/>
    <mergeCell ref="I37:J37"/>
    <mergeCell ref="B26:D26"/>
    <mergeCell ref="B27:D27"/>
    <mergeCell ref="B28:H28"/>
    <mergeCell ref="B29:H29"/>
    <mergeCell ref="I29:J29"/>
    <mergeCell ref="B30:D30"/>
    <mergeCell ref="E30:F30"/>
    <mergeCell ref="G30:I30"/>
    <mergeCell ref="B23:G23"/>
    <mergeCell ref="J23:L23"/>
    <mergeCell ref="M23:N23"/>
    <mergeCell ref="B24:E24"/>
    <mergeCell ref="F24:F25"/>
    <mergeCell ref="B25:E25"/>
    <mergeCell ref="B18:H18"/>
    <mergeCell ref="B19:D19"/>
    <mergeCell ref="E19:F19"/>
    <mergeCell ref="G19:I19"/>
    <mergeCell ref="B22:G22"/>
    <mergeCell ref="A2:N2"/>
    <mergeCell ref="A3:D3"/>
    <mergeCell ref="E3:F3"/>
    <mergeCell ref="A4:B4"/>
    <mergeCell ref="C4:E4"/>
    <mergeCell ref="B5:H5"/>
    <mergeCell ref="I5:J5"/>
    <mergeCell ref="K5:O5"/>
    <mergeCell ref="C20:E20"/>
    <mergeCell ref="B10:D10"/>
    <mergeCell ref="B12:C12"/>
    <mergeCell ref="B13:E13"/>
    <mergeCell ref="B15:D15"/>
    <mergeCell ref="B16:M16"/>
    <mergeCell ref="B17:M17"/>
    <mergeCell ref="B6:H6"/>
    <mergeCell ref="I6:J6"/>
    <mergeCell ref="K6:O6"/>
    <mergeCell ref="B7:H7"/>
    <mergeCell ref="B8:H8"/>
    <mergeCell ref="B9:D9"/>
    <mergeCell ref="E9:F9"/>
    <mergeCell ref="G9:H9"/>
  </mergeCells>
  <phoneticPr fontId="1"/>
  <dataValidations count="3">
    <dataValidation imeMode="halfAlpha" allowBlank="1" showInputMessage="1" showErrorMessage="1" sqref="O22 J28 C13:C15 D14:D15 G14:H14 A13 G9:H9 G11:H11 J22:J23 A34:C34 E26 H33 K33 E3 F32 E33:F33 B18:C18 D12 B19:E19 B9:B15 C9:D11" xr:uid="{0C0130A3-0B54-493E-AB83-5CD68F0728DD}"/>
    <dataValidation imeMode="hiragana" allowBlank="1" showInputMessage="1" showErrorMessage="1" sqref="M23:N23 B8:C8 B17:C17 K6 B29:C29 B6:C6 G19 I33 I7:K8 B23:C23 G30 B19:D19 B30:D30 B25:C25" xr:uid="{BD0008A4-9892-4EDF-B7E2-9865B44216C1}"/>
    <dataValidation imeMode="fullKatakana" allowBlank="1" showInputMessage="1" showErrorMessage="1" sqref="B24:C24 K5 L22:M22 B7:C7 B16:C16 B22:C22 B28:C28 B5:C5" xr:uid="{64E18FD0-BF9C-49D6-BE79-74AE128B951F}"/>
  </dataValidations>
  <printOptions headings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  <ignoredErrors>
    <ignoredError sqref="C20 B2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6DC51-5D87-4268-AE60-309CAE5DFA99}">
  <dimension ref="B1:BF47"/>
  <sheetViews>
    <sheetView showGridLines="0" showZeros="0" view="pageBreakPreview" zoomScaleNormal="100" zoomScaleSheetLayoutView="100" workbookViewId="0">
      <selection activeCell="BD20" sqref="BD20"/>
    </sheetView>
  </sheetViews>
  <sheetFormatPr defaultColWidth="2.109375" defaultRowHeight="15" x14ac:dyDescent="0.2"/>
  <cols>
    <col min="1" max="1" width="2.109375" style="41"/>
    <col min="2" max="29" width="2.109375" style="41" customWidth="1"/>
    <col min="30" max="33" width="2.33203125" style="41" customWidth="1"/>
    <col min="34" max="40" width="2.109375" style="41" customWidth="1"/>
    <col min="41" max="41" width="2.21875" style="41" customWidth="1"/>
    <col min="42" max="42" width="1.6640625" style="41" customWidth="1"/>
    <col min="43" max="16384" width="2.109375" style="41"/>
  </cols>
  <sheetData>
    <row r="1" spans="2:54" ht="21.9" customHeight="1" x14ac:dyDescent="0.5">
      <c r="B1" s="527" t="s">
        <v>27</v>
      </c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37"/>
      <c r="P1" s="38"/>
      <c r="Q1" s="39"/>
      <c r="R1" s="526" t="str">
        <f>IF('取引業者入力シート (記載例)'!E3=1,"○","")</f>
        <v>○</v>
      </c>
      <c r="S1" s="526"/>
      <c r="T1" s="39"/>
      <c r="U1" s="526" t="str">
        <f>IF('取引業者入力シート (記載例)'!E3=2,"○","")</f>
        <v/>
      </c>
      <c r="V1" s="526"/>
      <c r="W1" s="39"/>
      <c r="X1" s="39"/>
      <c r="Y1" s="526" t="str">
        <f>IF('取引業者入力シート (記載例)'!E3=3,"○","")</f>
        <v/>
      </c>
      <c r="Z1" s="526"/>
      <c r="AA1" s="39"/>
      <c r="AB1" s="38"/>
      <c r="AC1" s="38"/>
      <c r="AD1" s="38"/>
      <c r="AE1" s="38"/>
      <c r="AF1" s="40"/>
      <c r="AG1" s="503" t="s">
        <v>58</v>
      </c>
      <c r="AH1" s="503"/>
      <c r="AI1" s="503"/>
      <c r="AJ1" s="503"/>
      <c r="AK1" s="503"/>
      <c r="AL1" s="503"/>
      <c r="AM1" s="503"/>
      <c r="AN1" s="503"/>
      <c r="AO1" s="503"/>
    </row>
    <row r="2" spans="2:54" s="27" customFormat="1" ht="6" customHeight="1" thickBot="1" x14ac:dyDescent="0.25"/>
    <row r="3" spans="2:54" s="27" customFormat="1" ht="22.5" customHeight="1" thickTop="1" thickBot="1" x14ac:dyDescent="0.25">
      <c r="B3" s="525" t="s">
        <v>0</v>
      </c>
      <c r="C3" s="525"/>
      <c r="D3" s="525"/>
      <c r="E3" s="525"/>
      <c r="F3" s="524" t="str">
        <f>IF(寿経理!B4=0,"",IF(LEN(寿経理!B4)&lt;7,"0",LEFT(RIGHT(寿経理!B4,7),1)))</f>
        <v/>
      </c>
      <c r="G3" s="524"/>
      <c r="H3" s="524" t="str">
        <f>IF(寿経理!B4=0,"",IF(LEN(寿経理!B4)&lt;6,"0",LEFT(RIGHT(寿経理!B4,6),1)))</f>
        <v/>
      </c>
      <c r="I3" s="524"/>
      <c r="J3" s="524" t="str">
        <f>IF(寿経理!B4=0,"",IF(LEN(寿経理!B4)&lt;5,"0",LEFT(RIGHT(寿経理!B4,5),1)))</f>
        <v/>
      </c>
      <c r="K3" s="524"/>
      <c r="L3" s="524" t="str">
        <f>IF(寿経理!B4=0,"",IF(LEN(寿経理!B4)&lt;4,"0",LEFT(RIGHT(寿経理!B4,4),1)))</f>
        <v/>
      </c>
      <c r="M3" s="524"/>
      <c r="N3" s="524" t="str">
        <f>IF(寿経理!B4=0,"",IF(LEN(寿経理!B4)&lt;3,"0",LEFT(RIGHT(寿経理!B4,3),1)))</f>
        <v/>
      </c>
      <c r="O3" s="524"/>
      <c r="P3" s="524" t="str">
        <f>IF(寿経理!B4=0,"",IF(LEN(寿経理!B4)&lt;2,"0",LEFT(RIGHT(寿経理!B4,2),1)))</f>
        <v/>
      </c>
      <c r="Q3" s="524"/>
      <c r="R3" s="524" t="str">
        <f>IF(寿経理!B4=0,"",IF(LEN(寿経理!B4)&lt;1,"0",LEFT(RIGHT(寿経理!B4,1),1)))</f>
        <v/>
      </c>
      <c r="S3" s="524"/>
      <c r="AA3" s="541" t="s">
        <v>85</v>
      </c>
      <c r="AB3" s="542"/>
      <c r="AC3" s="542"/>
      <c r="AD3" s="542"/>
      <c r="AE3" s="543"/>
      <c r="AF3" s="687">
        <f>IF('取引業者入力シート (記載例)'!C4="","　　　年　　　月　　　日",'取引業者入力シート (記載例)'!C4)</f>
        <v>45170</v>
      </c>
      <c r="AG3" s="687"/>
      <c r="AH3" s="687"/>
      <c r="AI3" s="687"/>
      <c r="AJ3" s="687"/>
      <c r="AK3" s="687"/>
      <c r="AL3" s="687"/>
      <c r="AM3" s="687"/>
      <c r="AN3" s="687"/>
      <c r="AO3" s="688"/>
    </row>
    <row r="4" spans="2:54" s="27" customFormat="1" ht="16.5" customHeight="1" thickTop="1" x14ac:dyDescent="0.2">
      <c r="B4" s="504" t="s">
        <v>6</v>
      </c>
      <c r="C4" s="505"/>
      <c r="D4" s="505"/>
      <c r="E4" s="505"/>
      <c r="F4" s="689" t="str">
        <f>'取引業者入力シート (記載例)'!B5</f>
        <v>マルマルマルケンセツカブシキガイシャ</v>
      </c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90"/>
      <c r="Y4" s="690"/>
      <c r="Z4" s="691"/>
      <c r="AA4" s="509" t="s">
        <v>6</v>
      </c>
      <c r="AB4" s="510"/>
      <c r="AC4" s="510"/>
      <c r="AD4" s="511"/>
      <c r="AE4" s="692" t="str">
        <f>'取引業者入力シート (記載例)'!K5</f>
        <v>フクシマエイギョウショ</v>
      </c>
      <c r="AF4" s="692"/>
      <c r="AG4" s="692"/>
      <c r="AH4" s="692"/>
      <c r="AI4" s="692"/>
      <c r="AJ4" s="692"/>
      <c r="AK4" s="692"/>
      <c r="AL4" s="692"/>
      <c r="AM4" s="692"/>
      <c r="AN4" s="692"/>
      <c r="AO4" s="693"/>
    </row>
    <row r="5" spans="2:54" s="27" customFormat="1" ht="22.5" customHeight="1" x14ac:dyDescent="0.2">
      <c r="B5" s="514" t="s">
        <v>1</v>
      </c>
      <c r="C5" s="515"/>
      <c r="D5" s="515"/>
      <c r="E5" s="515"/>
      <c r="F5" s="694" t="str">
        <f>'取引業者入力シート (記載例)'!B6</f>
        <v>●●●建設株式会社</v>
      </c>
      <c r="G5" s="695"/>
      <c r="H5" s="695"/>
      <c r="I5" s="695"/>
      <c r="J5" s="695"/>
      <c r="K5" s="695"/>
      <c r="L5" s="695"/>
      <c r="M5" s="695"/>
      <c r="N5" s="695"/>
      <c r="O5" s="695"/>
      <c r="P5" s="695"/>
      <c r="Q5" s="695"/>
      <c r="R5" s="695"/>
      <c r="S5" s="695"/>
      <c r="T5" s="695"/>
      <c r="U5" s="695"/>
      <c r="V5" s="695"/>
      <c r="W5" s="695"/>
      <c r="X5" s="695"/>
      <c r="Y5" s="695"/>
      <c r="Z5" s="696"/>
      <c r="AA5" s="519" t="s">
        <v>59</v>
      </c>
      <c r="AB5" s="520"/>
      <c r="AC5" s="520"/>
      <c r="AD5" s="521"/>
      <c r="AE5" s="697" t="str">
        <f>'取引業者入力シート (記載例)'!K6</f>
        <v>福島営業所</v>
      </c>
      <c r="AF5" s="697"/>
      <c r="AG5" s="697"/>
      <c r="AH5" s="697"/>
      <c r="AI5" s="697"/>
      <c r="AJ5" s="697"/>
      <c r="AK5" s="697"/>
      <c r="AL5" s="697"/>
      <c r="AM5" s="697"/>
      <c r="AN5" s="697"/>
      <c r="AO5" s="698"/>
    </row>
    <row r="6" spans="2:54" s="27" customFormat="1" ht="16.5" customHeight="1" x14ac:dyDescent="0.2">
      <c r="B6" s="528" t="s">
        <v>6</v>
      </c>
      <c r="C6" s="529"/>
      <c r="D6" s="529"/>
      <c r="E6" s="529"/>
      <c r="F6" s="699" t="str">
        <f>'取引業者入力シート (記載例)'!B7</f>
        <v>ダイヒョウトリシマリヤクシャチョウ　フクシマ　タロウ</v>
      </c>
      <c r="G6" s="700"/>
      <c r="H6" s="700"/>
      <c r="I6" s="700"/>
      <c r="J6" s="700"/>
      <c r="K6" s="700"/>
      <c r="L6" s="700"/>
      <c r="M6" s="700"/>
      <c r="N6" s="700"/>
      <c r="O6" s="700"/>
      <c r="P6" s="700"/>
      <c r="Q6" s="700"/>
      <c r="R6" s="700"/>
      <c r="S6" s="700"/>
      <c r="T6" s="700"/>
      <c r="U6" s="700"/>
      <c r="V6" s="700"/>
      <c r="W6" s="700"/>
      <c r="X6" s="700"/>
      <c r="Y6" s="700"/>
      <c r="Z6" s="700"/>
      <c r="AA6" s="700"/>
      <c r="AB6" s="700"/>
      <c r="AC6" s="605" t="s">
        <v>60</v>
      </c>
      <c r="AD6" s="606"/>
      <c r="AE6" s="606"/>
      <c r="AF6" s="607"/>
      <c r="AG6" s="701" t="str">
        <f>'取引業者入力シート (記載例)'!B12</f>
        <v>●●</v>
      </c>
      <c r="AH6" s="701"/>
      <c r="AI6" s="701"/>
      <c r="AJ6" s="701"/>
      <c r="AK6" s="701"/>
      <c r="AL6" s="701"/>
      <c r="AM6" s="601" t="s">
        <v>29</v>
      </c>
      <c r="AN6" s="601"/>
      <c r="AO6" s="602"/>
    </row>
    <row r="7" spans="2:54" s="27" customFormat="1" ht="22.5" customHeight="1" x14ac:dyDescent="0.2">
      <c r="B7" s="514" t="s">
        <v>3</v>
      </c>
      <c r="C7" s="515"/>
      <c r="D7" s="515"/>
      <c r="E7" s="515"/>
      <c r="F7" s="714" t="str">
        <f>'取引業者入力シート (記載例)'!B8</f>
        <v>代表取締役社長　福島　太郎</v>
      </c>
      <c r="G7" s="715"/>
      <c r="H7" s="715"/>
      <c r="I7" s="715"/>
      <c r="J7" s="715"/>
      <c r="K7" s="715"/>
      <c r="L7" s="715"/>
      <c r="M7" s="715"/>
      <c r="N7" s="715"/>
      <c r="O7" s="715"/>
      <c r="P7" s="715"/>
      <c r="Q7" s="715"/>
      <c r="R7" s="715"/>
      <c r="S7" s="715"/>
      <c r="T7" s="715"/>
      <c r="U7" s="715"/>
      <c r="V7" s="715"/>
      <c r="W7" s="715"/>
      <c r="X7" s="715"/>
      <c r="Y7" s="715"/>
      <c r="Z7" s="715"/>
      <c r="AA7" s="715"/>
      <c r="AB7" s="715"/>
      <c r="AC7" s="608"/>
      <c r="AD7" s="609"/>
      <c r="AE7" s="609"/>
      <c r="AF7" s="610"/>
      <c r="AG7" s="702"/>
      <c r="AH7" s="702"/>
      <c r="AI7" s="702"/>
      <c r="AJ7" s="702"/>
      <c r="AK7" s="702"/>
      <c r="AL7" s="702"/>
      <c r="AM7" s="502"/>
      <c r="AN7" s="502"/>
      <c r="AO7" s="603"/>
    </row>
    <row r="8" spans="2:54" s="27" customFormat="1" ht="22.5" customHeight="1" x14ac:dyDescent="0.2">
      <c r="B8" s="534" t="s">
        <v>61</v>
      </c>
      <c r="C8" s="397"/>
      <c r="D8" s="397"/>
      <c r="E8" s="398"/>
      <c r="F8" s="716" t="str">
        <f>'取引業者入力シート (記載例)'!B9</f>
        <v>024-543-0511</v>
      </c>
      <c r="G8" s="717"/>
      <c r="H8" s="717"/>
      <c r="I8" s="717"/>
      <c r="J8" s="717"/>
      <c r="K8" s="717"/>
      <c r="L8" s="717"/>
      <c r="M8" s="717"/>
      <c r="N8" s="717"/>
      <c r="O8" s="717"/>
      <c r="P8" s="537" t="s">
        <v>62</v>
      </c>
      <c r="Q8" s="538"/>
      <c r="R8" s="538"/>
      <c r="S8" s="539"/>
      <c r="T8" s="716" t="str">
        <f>'取引業者入力シート (記載例)'!B10</f>
        <v>024-543-0514</v>
      </c>
      <c r="U8" s="717"/>
      <c r="V8" s="717"/>
      <c r="W8" s="717"/>
      <c r="X8" s="717"/>
      <c r="Y8" s="717"/>
      <c r="Z8" s="717"/>
      <c r="AA8" s="717"/>
      <c r="AB8" s="718"/>
      <c r="AC8" s="544" t="s">
        <v>2</v>
      </c>
      <c r="AD8" s="545"/>
      <c r="AE8" s="545"/>
      <c r="AF8" s="546"/>
      <c r="AG8" s="703">
        <f>'取引業者入力シート (記載例)'!B13</f>
        <v>44136</v>
      </c>
      <c r="AH8" s="704"/>
      <c r="AI8" s="704"/>
      <c r="AJ8" s="704"/>
      <c r="AK8" s="704"/>
      <c r="AL8" s="704"/>
      <c r="AM8" s="704"/>
      <c r="AN8" s="704"/>
      <c r="AO8" s="705"/>
    </row>
    <row r="9" spans="2:54" s="27" customFormat="1" ht="16.5" customHeight="1" x14ac:dyDescent="0.2">
      <c r="B9" s="528" t="s">
        <v>6</v>
      </c>
      <c r="C9" s="529"/>
      <c r="D9" s="529"/>
      <c r="E9" s="529"/>
      <c r="F9" s="706"/>
      <c r="G9" s="707"/>
      <c r="H9" s="707"/>
      <c r="I9" s="707"/>
      <c r="J9" s="707"/>
      <c r="K9" s="707"/>
      <c r="L9" s="707"/>
      <c r="M9" s="707" t="str">
        <f>'取引業者入力シート (記載例)'!B16</f>
        <v>フクシマシイイザカマチヒラノアザシカクシカク８バンチノ１</v>
      </c>
      <c r="N9" s="707"/>
      <c r="O9" s="707"/>
      <c r="P9" s="707"/>
      <c r="Q9" s="707"/>
      <c r="R9" s="707"/>
      <c r="S9" s="707"/>
      <c r="T9" s="707"/>
      <c r="U9" s="707"/>
      <c r="V9" s="707"/>
      <c r="W9" s="707"/>
      <c r="X9" s="707"/>
      <c r="Y9" s="707"/>
      <c r="Z9" s="707"/>
      <c r="AA9" s="707"/>
      <c r="AB9" s="707"/>
      <c r="AC9" s="707"/>
      <c r="AD9" s="707"/>
      <c r="AE9" s="707"/>
      <c r="AF9" s="707"/>
      <c r="AG9" s="707"/>
      <c r="AH9" s="707"/>
      <c r="AI9" s="707"/>
      <c r="AJ9" s="707"/>
      <c r="AK9" s="707"/>
      <c r="AL9" s="707"/>
      <c r="AM9" s="707"/>
      <c r="AN9" s="707"/>
      <c r="AO9" s="708"/>
      <c r="BB9" s="27" t="s">
        <v>108</v>
      </c>
    </row>
    <row r="10" spans="2:54" s="27" customFormat="1" ht="22.5" customHeight="1" x14ac:dyDescent="0.2">
      <c r="B10" s="514" t="s">
        <v>63</v>
      </c>
      <c r="C10" s="515"/>
      <c r="D10" s="515"/>
      <c r="E10" s="515"/>
      <c r="F10" s="42" t="s">
        <v>53</v>
      </c>
      <c r="G10" s="709" t="str">
        <f>LEFT('取引業者入力シート (記載例)'!B15,3)</f>
        <v>960</v>
      </c>
      <c r="H10" s="709"/>
      <c r="I10" s="43" t="s">
        <v>56</v>
      </c>
      <c r="J10" s="597" t="str">
        <f>RIGHT('取引業者入力シート (記載例)'!B15,4)</f>
        <v>▲▲▲▲</v>
      </c>
      <c r="K10" s="597"/>
      <c r="L10" s="710"/>
      <c r="M10" s="711" t="str">
        <f>'取引業者入力シート (記載例)'!B17</f>
        <v>福島市飯坂町平野字◆◆８番地の１</v>
      </c>
      <c r="N10" s="712"/>
      <c r="O10" s="712"/>
      <c r="P10" s="712"/>
      <c r="Q10" s="712"/>
      <c r="R10" s="712"/>
      <c r="S10" s="712"/>
      <c r="T10" s="712"/>
      <c r="U10" s="712"/>
      <c r="V10" s="712"/>
      <c r="W10" s="712"/>
      <c r="X10" s="712"/>
      <c r="Y10" s="712"/>
      <c r="Z10" s="712"/>
      <c r="AA10" s="712"/>
      <c r="AB10" s="712"/>
      <c r="AC10" s="712"/>
      <c r="AD10" s="712"/>
      <c r="AE10" s="712"/>
      <c r="AF10" s="712"/>
      <c r="AG10" s="712"/>
      <c r="AH10" s="712"/>
      <c r="AI10" s="712"/>
      <c r="AJ10" s="712"/>
      <c r="AK10" s="712"/>
      <c r="AL10" s="712"/>
      <c r="AM10" s="712"/>
      <c r="AN10" s="712"/>
      <c r="AO10" s="713"/>
    </row>
    <row r="11" spans="2:54" s="27" customFormat="1" ht="22.5" customHeight="1" x14ac:dyDescent="0.2">
      <c r="B11" s="563" t="s">
        <v>28</v>
      </c>
      <c r="C11" s="564"/>
      <c r="D11" s="564"/>
      <c r="E11" s="564"/>
      <c r="F11" s="719" t="str">
        <f>'取引業者入力シート (記載例)'!B18</f>
        <v>▲▲▲▲@kotobuki-c.net</v>
      </c>
      <c r="G11" s="720"/>
      <c r="H11" s="720"/>
      <c r="I11" s="720"/>
      <c r="J11" s="720"/>
      <c r="K11" s="720"/>
      <c r="L11" s="720"/>
      <c r="M11" s="720"/>
      <c r="N11" s="720"/>
      <c r="O11" s="720"/>
      <c r="P11" s="720"/>
      <c r="Q11" s="720"/>
      <c r="R11" s="720"/>
      <c r="S11" s="720"/>
      <c r="T11" s="720"/>
      <c r="U11" s="720"/>
      <c r="V11" s="721"/>
      <c r="W11" s="567" t="s">
        <v>64</v>
      </c>
      <c r="X11" s="568"/>
      <c r="Y11" s="568"/>
      <c r="Z11" s="568"/>
      <c r="AA11" s="568"/>
      <c r="AB11" s="569"/>
      <c r="AC11" s="722" t="str">
        <f>'取引業者入力シート (記載例)'!B19</f>
        <v>福島　太郎</v>
      </c>
      <c r="AD11" s="722"/>
      <c r="AE11" s="722"/>
      <c r="AF11" s="722"/>
      <c r="AG11" s="722"/>
      <c r="AH11" s="722"/>
      <c r="AI11" s="105" t="s">
        <v>65</v>
      </c>
      <c r="AJ11" s="722" t="str">
        <f>'取引業者入力シート (記載例)'!G19</f>
        <v>営業課</v>
      </c>
      <c r="AK11" s="722"/>
      <c r="AL11" s="722"/>
      <c r="AM11" s="722"/>
      <c r="AN11" s="722"/>
      <c r="AO11" s="106" t="s">
        <v>66</v>
      </c>
    </row>
    <row r="12" spans="2:54" s="27" customFormat="1" ht="22.5" customHeight="1" thickBot="1" x14ac:dyDescent="0.25">
      <c r="B12" s="570" t="s">
        <v>166</v>
      </c>
      <c r="C12" s="571"/>
      <c r="D12" s="571"/>
      <c r="E12" s="571"/>
      <c r="F12" s="135" t="s">
        <v>173</v>
      </c>
      <c r="G12" s="723" t="str">
        <f>'取引業者入力シート (記載例)'!C20</f>
        <v>1111111111111</v>
      </c>
      <c r="H12" s="724"/>
      <c r="I12" s="724"/>
      <c r="J12" s="724"/>
      <c r="K12" s="724"/>
      <c r="L12" s="724"/>
      <c r="M12" s="724"/>
      <c r="N12" s="724"/>
      <c r="O12" s="724"/>
      <c r="P12" s="724"/>
      <c r="Q12" s="724"/>
      <c r="R12" s="724"/>
      <c r="S12" s="725"/>
      <c r="T12" s="51"/>
      <c r="U12" s="51"/>
      <c r="V12" s="51"/>
      <c r="W12" s="381"/>
      <c r="X12" s="381"/>
      <c r="Y12" s="381"/>
      <c r="Z12" s="381"/>
      <c r="AA12" s="381"/>
      <c r="AB12" s="381"/>
      <c r="AC12" s="381">
        <f>'取引業者入力シート (記載例)'!B21</f>
        <v>0</v>
      </c>
      <c r="AD12" s="381"/>
      <c r="AE12" s="381"/>
      <c r="AF12" s="381"/>
      <c r="AG12" s="381"/>
      <c r="AH12" s="381"/>
      <c r="AI12" s="44"/>
      <c r="AJ12" s="381"/>
      <c r="AK12" s="381"/>
      <c r="AL12" s="381"/>
      <c r="AM12" s="381"/>
      <c r="AN12" s="381"/>
      <c r="AO12" s="100"/>
    </row>
    <row r="13" spans="2:54" s="27" customFormat="1" ht="10.5" customHeight="1" thickTop="1" thickBot="1" x14ac:dyDescent="0.25">
      <c r="B13" s="45"/>
      <c r="C13" s="46"/>
      <c r="D13" s="47"/>
      <c r="E13" s="47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9"/>
      <c r="X13" s="49"/>
      <c r="Y13" s="49"/>
      <c r="Z13" s="49"/>
      <c r="AA13" s="50"/>
      <c r="AB13" s="50"/>
      <c r="AC13" s="49"/>
      <c r="AD13" s="50"/>
      <c r="AE13" s="50"/>
      <c r="AF13" s="49"/>
      <c r="AG13" s="49"/>
      <c r="AH13" s="49"/>
      <c r="AI13" s="49"/>
      <c r="AJ13" s="49"/>
      <c r="AK13" s="49"/>
      <c r="AL13" s="49"/>
      <c r="AM13" s="49"/>
      <c r="AN13" s="49"/>
      <c r="AO13" s="49"/>
    </row>
    <row r="14" spans="2:54" s="27" customFormat="1" ht="16.5" customHeight="1" thickTop="1" x14ac:dyDescent="0.2">
      <c r="B14" s="556" t="s">
        <v>6</v>
      </c>
      <c r="C14" s="557"/>
      <c r="D14" s="557"/>
      <c r="E14" s="557"/>
      <c r="F14" s="726" t="str">
        <f>'取引業者入力シート (記載例)'!B22</f>
        <v>シカクシカクギンコウ</v>
      </c>
      <c r="G14" s="727"/>
      <c r="H14" s="727"/>
      <c r="I14" s="727"/>
      <c r="J14" s="727"/>
      <c r="K14" s="727"/>
      <c r="L14" s="727"/>
      <c r="M14" s="727"/>
      <c r="N14" s="727"/>
      <c r="O14" s="727"/>
      <c r="P14" s="727"/>
      <c r="Q14" s="727"/>
      <c r="R14" s="727"/>
      <c r="S14" s="727"/>
      <c r="T14" s="727"/>
      <c r="U14" s="727"/>
      <c r="V14" s="727"/>
      <c r="W14" s="727"/>
      <c r="X14" s="727"/>
      <c r="Y14" s="728"/>
      <c r="Z14" s="509" t="s">
        <v>6</v>
      </c>
      <c r="AA14" s="510"/>
      <c r="AB14" s="510"/>
      <c r="AC14" s="511"/>
      <c r="AD14" s="729" t="str">
        <f>'取引業者入力シート (記載例)'!B24</f>
        <v>フクシマ</v>
      </c>
      <c r="AE14" s="729"/>
      <c r="AF14" s="729"/>
      <c r="AG14" s="729"/>
      <c r="AH14" s="729"/>
      <c r="AI14" s="729"/>
      <c r="AJ14" s="729"/>
      <c r="AK14" s="729"/>
      <c r="AL14" s="729"/>
      <c r="AM14" s="552"/>
      <c r="AN14" s="552"/>
      <c r="AO14" s="553"/>
    </row>
    <row r="15" spans="2:54" s="27" customFormat="1" ht="22.5" customHeight="1" x14ac:dyDescent="0.2">
      <c r="B15" s="554" t="s">
        <v>67</v>
      </c>
      <c r="C15" s="555"/>
      <c r="D15" s="555"/>
      <c r="E15" s="555"/>
      <c r="F15" s="730" t="str">
        <f>'取引業者入力シート (記載例)'!B23</f>
        <v>◆◆銀行</v>
      </c>
      <c r="G15" s="597"/>
      <c r="H15" s="597"/>
      <c r="I15" s="597"/>
      <c r="J15" s="597"/>
      <c r="K15" s="597"/>
      <c r="L15" s="597"/>
      <c r="M15" s="597"/>
      <c r="N15" s="597"/>
      <c r="O15" s="597"/>
      <c r="P15" s="597"/>
      <c r="Q15" s="597"/>
      <c r="R15" s="597"/>
      <c r="S15" s="597"/>
      <c r="T15" s="597"/>
      <c r="U15" s="597"/>
      <c r="V15" s="597"/>
      <c r="W15" s="597"/>
      <c r="X15" s="597"/>
      <c r="Y15" s="710"/>
      <c r="Z15" s="594" t="s">
        <v>68</v>
      </c>
      <c r="AA15" s="595"/>
      <c r="AB15" s="595"/>
      <c r="AC15" s="596"/>
      <c r="AD15" s="709" t="str">
        <f>'取引業者入力シート (記載例)'!B25</f>
        <v>福島</v>
      </c>
      <c r="AE15" s="709"/>
      <c r="AF15" s="709"/>
      <c r="AG15" s="709"/>
      <c r="AH15" s="709"/>
      <c r="AI15" s="709"/>
      <c r="AJ15" s="709"/>
      <c r="AK15" s="709"/>
      <c r="AL15" s="709"/>
      <c r="AM15" s="597" t="s">
        <v>69</v>
      </c>
      <c r="AN15" s="597"/>
      <c r="AO15" s="598"/>
    </row>
    <row r="16" spans="2:54" s="27" customFormat="1" ht="16.5" customHeight="1" x14ac:dyDescent="0.2">
      <c r="B16" s="534" t="s">
        <v>25</v>
      </c>
      <c r="C16" s="397"/>
      <c r="D16" s="397"/>
      <c r="E16" s="397"/>
      <c r="F16" s="733" t="str">
        <f>IF('取引業者入力シート (記載例)'!E26=1,"○","")</f>
        <v>○</v>
      </c>
      <c r="G16" s="734"/>
      <c r="H16" s="734"/>
      <c r="I16" s="717"/>
      <c r="J16" s="717"/>
      <c r="K16" s="735" t="str">
        <f>IF('取引業者入力シート (記載例)'!E26=2,"○","")</f>
        <v/>
      </c>
      <c r="L16" s="735"/>
      <c r="M16" s="736"/>
      <c r="N16" s="578" t="s">
        <v>6</v>
      </c>
      <c r="O16" s="578"/>
      <c r="P16" s="578"/>
      <c r="Q16" s="578"/>
      <c r="R16" s="737" t="str">
        <f>'取引業者入力シート (記載例)'!B28</f>
        <v>マルマルマルケンセツ（カ</v>
      </c>
      <c r="S16" s="738"/>
      <c r="T16" s="738"/>
      <c r="U16" s="738"/>
      <c r="V16" s="738"/>
      <c r="W16" s="738"/>
      <c r="X16" s="739"/>
      <c r="Y16" s="739"/>
      <c r="Z16" s="739"/>
      <c r="AA16" s="739"/>
      <c r="AB16" s="738"/>
      <c r="AC16" s="738"/>
      <c r="AD16" s="738"/>
      <c r="AE16" s="738"/>
      <c r="AF16" s="738"/>
      <c r="AG16" s="738"/>
      <c r="AH16" s="738"/>
      <c r="AI16" s="738"/>
      <c r="AJ16" s="738"/>
      <c r="AK16" s="738"/>
      <c r="AL16" s="738"/>
      <c r="AM16" s="738"/>
      <c r="AN16" s="738"/>
      <c r="AO16" s="740"/>
    </row>
    <row r="17" spans="2:42" s="27" customFormat="1" ht="22.5" customHeight="1" x14ac:dyDescent="0.2">
      <c r="B17" s="528" t="s">
        <v>20</v>
      </c>
      <c r="C17" s="529"/>
      <c r="D17" s="529"/>
      <c r="E17" s="529"/>
      <c r="F17" s="614" t="str">
        <f>'取引業者入力シート (記載例)'!B27</f>
        <v>0123456</v>
      </c>
      <c r="G17" s="601"/>
      <c r="H17" s="601"/>
      <c r="I17" s="601"/>
      <c r="J17" s="601"/>
      <c r="K17" s="601"/>
      <c r="L17" s="601"/>
      <c r="M17" s="615"/>
      <c r="N17" s="484" t="s">
        <v>21</v>
      </c>
      <c r="O17" s="484"/>
      <c r="P17" s="484"/>
      <c r="Q17" s="484"/>
      <c r="R17" s="731" t="str">
        <f>'取引業者入力シート (記載例)'!B29</f>
        <v>●●●建設株式会社</v>
      </c>
      <c r="S17" s="414"/>
      <c r="T17" s="414"/>
      <c r="U17" s="414"/>
      <c r="V17" s="414"/>
      <c r="W17" s="414"/>
      <c r="X17" s="414"/>
      <c r="Y17" s="414"/>
      <c r="Z17" s="414"/>
      <c r="AA17" s="414"/>
      <c r="AB17" s="414"/>
      <c r="AC17" s="414"/>
      <c r="AD17" s="414"/>
      <c r="AE17" s="414"/>
      <c r="AF17" s="414"/>
      <c r="AG17" s="414"/>
      <c r="AH17" s="414"/>
      <c r="AI17" s="414"/>
      <c r="AJ17" s="414"/>
      <c r="AK17" s="414"/>
      <c r="AL17" s="414"/>
      <c r="AM17" s="414"/>
      <c r="AN17" s="414"/>
      <c r="AO17" s="732"/>
    </row>
    <row r="18" spans="2:42" s="27" customFormat="1" ht="22.5" customHeight="1" thickBot="1" x14ac:dyDescent="0.25">
      <c r="B18" s="583" t="s">
        <v>70</v>
      </c>
      <c r="C18" s="391"/>
      <c r="D18" s="391"/>
      <c r="E18" s="391"/>
      <c r="F18" s="391"/>
      <c r="G18" s="391"/>
      <c r="H18" s="391"/>
      <c r="I18" s="392"/>
      <c r="J18" s="380" t="str">
        <f>'取引業者入力シート (記載例)'!B30</f>
        <v>福島　五郎</v>
      </c>
      <c r="K18" s="381"/>
      <c r="L18" s="381"/>
      <c r="M18" s="381"/>
      <c r="N18" s="381"/>
      <c r="O18" s="381"/>
      <c r="P18" s="51" t="s">
        <v>65</v>
      </c>
      <c r="Q18" s="381" t="str">
        <f>'取引業者入力シート (記載例)'!G30</f>
        <v>経理課</v>
      </c>
      <c r="R18" s="381"/>
      <c r="S18" s="381"/>
      <c r="T18" s="381"/>
      <c r="U18" s="381"/>
      <c r="V18" s="52" t="s">
        <v>66</v>
      </c>
      <c r="W18" s="53"/>
      <c r="X18" s="54"/>
      <c r="Y18" s="54"/>
      <c r="Z18" s="54"/>
      <c r="AA18" s="54"/>
      <c r="AB18" s="54"/>
      <c r="AC18" s="54"/>
      <c r="AD18" s="54"/>
      <c r="AE18" s="55"/>
      <c r="AF18" s="55"/>
      <c r="AG18" s="55"/>
      <c r="AH18" s="55"/>
      <c r="AI18" s="55"/>
      <c r="AJ18" s="54"/>
      <c r="AK18" s="54"/>
      <c r="AL18" s="54"/>
      <c r="AM18" s="54"/>
      <c r="AN18" s="54"/>
      <c r="AO18" s="56"/>
    </row>
    <row r="19" spans="2:42" s="27" customFormat="1" ht="10.5" customHeight="1" thickTop="1" thickBot="1" x14ac:dyDescent="0.25">
      <c r="B19" s="57"/>
      <c r="C19" s="46"/>
      <c r="D19" s="58"/>
      <c r="E19" s="58"/>
      <c r="F19" s="59"/>
      <c r="G19" s="59"/>
      <c r="H19" s="59"/>
      <c r="I19" s="59"/>
      <c r="J19" s="59"/>
      <c r="K19" s="59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9"/>
      <c r="X19" s="49"/>
      <c r="Y19" s="49"/>
      <c r="Z19" s="49"/>
      <c r="AA19" s="50"/>
      <c r="AB19" s="50"/>
      <c r="AC19" s="49"/>
      <c r="AD19" s="50"/>
      <c r="AE19" s="50"/>
      <c r="AF19" s="49"/>
      <c r="AG19" s="49"/>
      <c r="AH19" s="49"/>
      <c r="AI19" s="49"/>
      <c r="AJ19" s="49"/>
      <c r="AK19" s="49"/>
      <c r="AL19" s="49"/>
      <c r="AM19" s="49"/>
      <c r="AN19" s="49"/>
      <c r="AO19" s="49"/>
    </row>
    <row r="20" spans="2:42" s="27" customFormat="1" ht="22.5" customHeight="1" thickTop="1" x14ac:dyDescent="0.2">
      <c r="B20" s="470" t="s">
        <v>4</v>
      </c>
      <c r="C20" s="471"/>
      <c r="D20" s="471"/>
      <c r="E20" s="471"/>
      <c r="F20" s="746" t="str">
        <f>IF('取引業者入力シート (記載例)'!F32=1,"○","")</f>
        <v/>
      </c>
      <c r="G20" s="747"/>
      <c r="H20" s="60" t="s">
        <v>92</v>
      </c>
      <c r="I20" s="748" t="str">
        <f>IF('取引業者入力シート (記載例)'!F32=2,"○","")</f>
        <v>○</v>
      </c>
      <c r="J20" s="748"/>
      <c r="K20" s="498" t="s">
        <v>87</v>
      </c>
      <c r="L20" s="499"/>
      <c r="M20" s="499"/>
      <c r="N20" s="500"/>
      <c r="O20" s="60" t="s">
        <v>88</v>
      </c>
      <c r="P20" s="131" t="str">
        <f>IF('取引業者入力シート (記載例)'!E33=1,"○","")</f>
        <v/>
      </c>
      <c r="Q20" s="61" t="s">
        <v>89</v>
      </c>
      <c r="R20" s="131" t="str">
        <f>IF('取引業者入力シート (記載例)'!E33=2,"○","")</f>
        <v>○</v>
      </c>
      <c r="S20" s="60" t="s">
        <v>90</v>
      </c>
      <c r="T20" s="741" t="str">
        <f>'取引業者入力シート (記載例)'!G33</f>
        <v>●●</v>
      </c>
      <c r="U20" s="741"/>
      <c r="V20" s="741"/>
      <c r="W20" s="502" t="s">
        <v>55</v>
      </c>
      <c r="X20" s="502"/>
      <c r="Y20" s="741">
        <f>'取引業者入力シート (記載例)'!I33</f>
        <v>123456</v>
      </c>
      <c r="Z20" s="741"/>
      <c r="AA20" s="741"/>
      <c r="AB20" s="741"/>
      <c r="AC20" s="99" t="s">
        <v>91</v>
      </c>
      <c r="AD20" s="491" t="s">
        <v>93</v>
      </c>
      <c r="AE20" s="385"/>
      <c r="AF20" s="385"/>
      <c r="AG20" s="386"/>
      <c r="AH20" s="742">
        <f>'取引業者入力シート (記載例)'!B34</f>
        <v>44136</v>
      </c>
      <c r="AI20" s="742"/>
      <c r="AJ20" s="742"/>
      <c r="AK20" s="742"/>
      <c r="AL20" s="742"/>
      <c r="AM20" s="742"/>
      <c r="AN20" s="742"/>
      <c r="AO20" s="743"/>
    </row>
    <row r="21" spans="2:42" s="27" customFormat="1" ht="14.1" customHeight="1" x14ac:dyDescent="0.2">
      <c r="B21" s="472" t="s">
        <v>5</v>
      </c>
      <c r="C21" s="473"/>
      <c r="D21" s="473"/>
      <c r="E21" s="474"/>
      <c r="F21" s="744" t="str">
        <f>IF('取引業者入力シート (記載例)'!E35=1,"○","")</f>
        <v>○</v>
      </c>
      <c r="G21" s="745"/>
      <c r="H21" s="720" t="s">
        <v>7</v>
      </c>
      <c r="I21" s="720"/>
      <c r="J21" s="720"/>
      <c r="K21" s="720"/>
      <c r="L21" s="720"/>
      <c r="M21" s="720"/>
      <c r="N21" s="720"/>
      <c r="O21" s="745" t="str">
        <f>IF('取引業者入力シート (記載例)'!H35=1,"○","")</f>
        <v/>
      </c>
      <c r="P21" s="745"/>
      <c r="Q21" s="720" t="s">
        <v>34</v>
      </c>
      <c r="R21" s="720"/>
      <c r="S21" s="720"/>
      <c r="T21" s="720"/>
      <c r="U21" s="720"/>
      <c r="V21" s="720"/>
      <c r="W21" s="720"/>
      <c r="X21" s="745" t="str">
        <f>IF('取引業者入力シート (記載例)'!K35=1,"○","")</f>
        <v>○</v>
      </c>
      <c r="Y21" s="745"/>
      <c r="Z21" s="720" t="s">
        <v>35</v>
      </c>
      <c r="AA21" s="720"/>
      <c r="AB21" s="720"/>
      <c r="AC21" s="720"/>
      <c r="AD21" s="720"/>
      <c r="AE21" s="720"/>
      <c r="AF21" s="720"/>
      <c r="AG21" s="745" t="str">
        <f>IF('取引業者入力シート (記載例)'!N35=1,"○","")</f>
        <v>○</v>
      </c>
      <c r="AH21" s="745"/>
      <c r="AI21" s="720" t="s">
        <v>40</v>
      </c>
      <c r="AJ21" s="720"/>
      <c r="AK21" s="720"/>
      <c r="AL21" s="720"/>
      <c r="AM21" s="720"/>
      <c r="AN21" s="720"/>
      <c r="AO21" s="749"/>
    </row>
    <row r="22" spans="2:42" s="27" customFormat="1" ht="14.1" customHeight="1" x14ac:dyDescent="0.2">
      <c r="B22" s="475"/>
      <c r="C22" s="455"/>
      <c r="D22" s="455"/>
      <c r="E22" s="456"/>
      <c r="F22" s="750" t="str">
        <f>IF('取引業者入力シート (記載例)'!R35=1,"○","")</f>
        <v/>
      </c>
      <c r="G22" s="751"/>
      <c r="H22" s="414" t="s">
        <v>30</v>
      </c>
      <c r="I22" s="414"/>
      <c r="J22" s="414"/>
      <c r="K22" s="414"/>
      <c r="L22" s="414"/>
      <c r="M22" s="414"/>
      <c r="N22" s="414"/>
      <c r="O22" s="751" t="str">
        <f>IF('取引業者入力シート (記載例)'!V35=1,"○","")</f>
        <v/>
      </c>
      <c r="P22" s="751"/>
      <c r="Q22" s="414" t="s">
        <v>8</v>
      </c>
      <c r="R22" s="414"/>
      <c r="S22" s="414"/>
      <c r="T22" s="414"/>
      <c r="U22" s="414"/>
      <c r="V22" s="414"/>
      <c r="W22" s="414"/>
      <c r="X22" s="751" t="str">
        <f>IF('取引業者入力シート (記載例)'!E36,"○","")</f>
        <v/>
      </c>
      <c r="Y22" s="751"/>
      <c r="Z22" s="414" t="s">
        <v>37</v>
      </c>
      <c r="AA22" s="414"/>
      <c r="AB22" s="414"/>
      <c r="AC22" s="414"/>
      <c r="AD22" s="414"/>
      <c r="AE22" s="414"/>
      <c r="AF22" s="414"/>
      <c r="AG22" s="751" t="str">
        <f>IF('取引業者入力シート (記載例)'!H36=1,"○","")</f>
        <v>○</v>
      </c>
      <c r="AH22" s="751"/>
      <c r="AI22" s="414" t="s">
        <v>41</v>
      </c>
      <c r="AJ22" s="414"/>
      <c r="AK22" s="414"/>
      <c r="AL22" s="414"/>
      <c r="AM22" s="414"/>
      <c r="AN22" s="414"/>
      <c r="AO22" s="732"/>
    </row>
    <row r="23" spans="2:42" s="27" customFormat="1" ht="14.1" customHeight="1" x14ac:dyDescent="0.2">
      <c r="B23" s="476" t="s">
        <v>128</v>
      </c>
      <c r="C23" s="477"/>
      <c r="D23" s="477"/>
      <c r="E23" s="477"/>
      <c r="F23" s="750" t="str">
        <f>IF('取引業者入力シート (記載例)'!K36=1,"○","")</f>
        <v/>
      </c>
      <c r="G23" s="751"/>
      <c r="H23" s="414" t="s">
        <v>31</v>
      </c>
      <c r="I23" s="414"/>
      <c r="J23" s="414"/>
      <c r="K23" s="414"/>
      <c r="L23" s="414"/>
      <c r="M23" s="414"/>
      <c r="N23" s="414"/>
      <c r="O23" s="751" t="str">
        <f>IF('取引業者入力シート (記載例)'!N36=1,"○","")</f>
        <v/>
      </c>
      <c r="P23" s="751"/>
      <c r="Q23" s="414" t="s">
        <v>135</v>
      </c>
      <c r="R23" s="414"/>
      <c r="S23" s="414"/>
      <c r="T23" s="414"/>
      <c r="U23" s="414"/>
      <c r="V23" s="414"/>
      <c r="W23" s="414"/>
      <c r="X23" s="751" t="str">
        <f>IF('取引業者入力シート (記載例)'!R36=1,"○","")</f>
        <v/>
      </c>
      <c r="Y23" s="751"/>
      <c r="Z23" s="414" t="s">
        <v>36</v>
      </c>
      <c r="AA23" s="414"/>
      <c r="AB23" s="414"/>
      <c r="AC23" s="414"/>
      <c r="AD23" s="414"/>
      <c r="AE23" s="414"/>
      <c r="AF23" s="414"/>
      <c r="AG23" s="751" t="str">
        <f>IF('取引業者入力シート (記載例)'!V36=1,"○","")</f>
        <v/>
      </c>
      <c r="AH23" s="751"/>
      <c r="AI23" s="414" t="s">
        <v>42</v>
      </c>
      <c r="AJ23" s="414"/>
      <c r="AK23" s="414"/>
      <c r="AL23" s="414"/>
      <c r="AM23" s="414"/>
      <c r="AN23" s="414"/>
      <c r="AO23" s="732"/>
    </row>
    <row r="24" spans="2:42" s="27" customFormat="1" ht="14.1" customHeight="1" x14ac:dyDescent="0.2">
      <c r="B24" s="478"/>
      <c r="C24" s="479"/>
      <c r="D24" s="479"/>
      <c r="E24" s="479"/>
      <c r="F24" s="750" t="str">
        <f>IF('取引業者入力シート (記載例)'!E37=1,"○","")</f>
        <v/>
      </c>
      <c r="G24" s="751"/>
      <c r="H24" s="752" t="s">
        <v>32</v>
      </c>
      <c r="I24" s="752"/>
      <c r="J24" s="752"/>
      <c r="K24" s="752"/>
      <c r="L24" s="752"/>
      <c r="M24" s="752"/>
      <c r="N24" s="752"/>
      <c r="O24" s="751" t="str">
        <f>IF('取引業者入力シート (記載例)'!H37=1,"○","")</f>
        <v/>
      </c>
      <c r="P24" s="751"/>
      <c r="Q24" s="414" t="s">
        <v>38</v>
      </c>
      <c r="R24" s="414"/>
      <c r="S24" s="414"/>
      <c r="T24" s="414"/>
      <c r="U24" s="414"/>
      <c r="V24" s="414"/>
      <c r="W24" s="414"/>
      <c r="X24" s="751" t="str">
        <f>IF('取引業者入力シート (記載例)'!K37=1,"○","")</f>
        <v/>
      </c>
      <c r="Y24" s="751"/>
      <c r="Z24" s="414" t="s">
        <v>43</v>
      </c>
      <c r="AA24" s="414"/>
      <c r="AB24" s="414"/>
      <c r="AC24" s="414"/>
      <c r="AD24" s="414"/>
      <c r="AE24" s="414"/>
      <c r="AF24" s="414"/>
      <c r="AG24" s="751" t="str">
        <f>IF('取引業者入力シート (記載例)'!N37=1,"○","")</f>
        <v/>
      </c>
      <c r="AH24" s="751"/>
      <c r="AI24" s="414" t="s">
        <v>33</v>
      </c>
      <c r="AJ24" s="414"/>
      <c r="AK24" s="414"/>
      <c r="AL24" s="414"/>
      <c r="AM24" s="414"/>
      <c r="AN24" s="414"/>
      <c r="AO24" s="732"/>
    </row>
    <row r="25" spans="2:42" s="27" customFormat="1" ht="14.1" customHeight="1" x14ac:dyDescent="0.2">
      <c r="B25" s="480"/>
      <c r="C25" s="481"/>
      <c r="D25" s="481"/>
      <c r="E25" s="481"/>
      <c r="F25" s="751" t="str">
        <f>IF('取引業者入力シート (記載例)'!R37=1,"○","")</f>
        <v/>
      </c>
      <c r="G25" s="751"/>
      <c r="H25" s="414" t="s">
        <v>110</v>
      </c>
      <c r="I25" s="414"/>
      <c r="J25" s="414"/>
      <c r="K25" s="414"/>
      <c r="L25" s="414"/>
      <c r="M25" s="414"/>
      <c r="N25" s="414"/>
      <c r="O25" s="751" t="str">
        <f>IF('取引業者入力シート (記載例)'!V37=1,"○","")</f>
        <v/>
      </c>
      <c r="P25" s="751"/>
      <c r="Q25" s="414" t="s">
        <v>39</v>
      </c>
      <c r="R25" s="414"/>
      <c r="S25" s="414"/>
      <c r="T25" s="414"/>
      <c r="U25" s="414"/>
      <c r="V25" s="414"/>
      <c r="W25" s="414"/>
      <c r="X25" s="751" t="str">
        <f>IF('取引業者入力シート (記載例)'!E38=1,"○","")</f>
        <v/>
      </c>
      <c r="Y25" s="751"/>
      <c r="Z25" s="752" t="s">
        <v>109</v>
      </c>
      <c r="AA25" s="752"/>
      <c r="AB25" s="752"/>
      <c r="AC25" s="752"/>
      <c r="AD25" s="752"/>
      <c r="AE25" s="752"/>
      <c r="AF25" s="752"/>
      <c r="AG25" s="751"/>
      <c r="AH25" s="751"/>
      <c r="AI25" s="760" t="str">
        <f>'取引業者入力シート (記載例)'!H38</f>
        <v>建築工事業</v>
      </c>
      <c r="AJ25" s="760"/>
      <c r="AK25" s="760"/>
      <c r="AL25" s="760"/>
      <c r="AM25" s="760"/>
      <c r="AN25" s="760"/>
      <c r="AO25" s="761"/>
    </row>
    <row r="26" spans="2:42" s="27" customFormat="1" ht="22.5" customHeight="1" thickBot="1" x14ac:dyDescent="0.25">
      <c r="B26" s="459" t="s">
        <v>153</v>
      </c>
      <c r="C26" s="460"/>
      <c r="D26" s="460"/>
      <c r="E26" s="460"/>
      <c r="F26" s="460"/>
      <c r="G26" s="460"/>
      <c r="H26" s="460"/>
      <c r="I26" s="460"/>
      <c r="J26" s="461"/>
      <c r="K26" s="753" t="str">
        <f>'取引業者入力シート (記載例)'!E39</f>
        <v>建設コンサルタント</v>
      </c>
      <c r="L26" s="754"/>
      <c r="M26" s="754"/>
      <c r="N26" s="754"/>
      <c r="O26" s="754"/>
      <c r="P26" s="754"/>
      <c r="Q26" s="754"/>
      <c r="R26" s="754"/>
      <c r="S26" s="754"/>
      <c r="T26" s="754"/>
      <c r="U26" s="754"/>
      <c r="V26" s="754"/>
      <c r="W26" s="754"/>
      <c r="X26" s="754"/>
      <c r="Y26" s="754"/>
      <c r="Z26" s="754"/>
      <c r="AA26" s="754"/>
      <c r="AB26" s="754"/>
      <c r="AC26" s="754"/>
      <c r="AD26" s="754"/>
      <c r="AE26" s="754"/>
      <c r="AF26" s="754"/>
      <c r="AG26" s="754"/>
      <c r="AH26" s="754"/>
      <c r="AI26" s="754"/>
      <c r="AJ26" s="754"/>
      <c r="AK26" s="754"/>
      <c r="AL26" s="754"/>
      <c r="AM26" s="754"/>
      <c r="AN26" s="754"/>
      <c r="AO26" s="755"/>
    </row>
    <row r="27" spans="2:42" s="27" customFormat="1" ht="20.25" customHeight="1" x14ac:dyDescent="0.2">
      <c r="B27" s="373" t="s">
        <v>44</v>
      </c>
      <c r="C27" s="374"/>
      <c r="D27" s="374"/>
      <c r="E27" s="374"/>
      <c r="F27" s="374"/>
      <c r="G27" s="374"/>
      <c r="H27" s="374"/>
      <c r="I27" s="374"/>
      <c r="J27" s="374"/>
      <c r="K27" s="375"/>
      <c r="L27" s="756">
        <f>'取引業者入力シート (記載例)'!D41</f>
        <v>100</v>
      </c>
      <c r="M27" s="757"/>
      <c r="N27" s="95" t="s">
        <v>9</v>
      </c>
      <c r="O27" s="404" t="s">
        <v>10</v>
      </c>
      <c r="P27" s="374"/>
      <c r="Q27" s="374"/>
      <c r="R27" s="374"/>
      <c r="S27" s="374"/>
      <c r="T27" s="374"/>
      <c r="U27" s="374"/>
      <c r="V27" s="374"/>
      <c r="W27" s="374"/>
      <c r="X27" s="375"/>
      <c r="Y27" s="758">
        <f>'取引業者入力シート (記載例)'!I41</f>
        <v>20</v>
      </c>
      <c r="Z27" s="759"/>
      <c r="AA27" s="97" t="s">
        <v>9</v>
      </c>
      <c r="AB27" s="404" t="s">
        <v>46</v>
      </c>
      <c r="AC27" s="374"/>
      <c r="AD27" s="374"/>
      <c r="AE27" s="374"/>
      <c r="AF27" s="374"/>
      <c r="AG27" s="374"/>
      <c r="AH27" s="374"/>
      <c r="AI27" s="374"/>
      <c r="AJ27" s="374"/>
      <c r="AK27" s="374"/>
      <c r="AL27" s="375"/>
      <c r="AM27" s="758">
        <f>'取引業者入力シート (記載例)'!N41</f>
        <v>1</v>
      </c>
      <c r="AN27" s="759"/>
      <c r="AO27" s="62" t="s">
        <v>114</v>
      </c>
    </row>
    <row r="28" spans="2:42" s="27" customFormat="1" ht="20.25" customHeight="1" x14ac:dyDescent="0.2">
      <c r="B28" s="447" t="s">
        <v>52</v>
      </c>
      <c r="C28" s="448"/>
      <c r="D28" s="448"/>
      <c r="E28" s="448"/>
      <c r="F28" s="448"/>
      <c r="G28" s="448"/>
      <c r="H28" s="448"/>
      <c r="I28" s="448"/>
      <c r="J28" s="448"/>
      <c r="K28" s="449"/>
      <c r="L28" s="766">
        <f>'取引業者入力シート (記載例)'!D42</f>
        <v>10</v>
      </c>
      <c r="M28" s="767"/>
      <c r="N28" s="96" t="s">
        <v>9</v>
      </c>
      <c r="O28" s="454" t="s">
        <v>11</v>
      </c>
      <c r="P28" s="455"/>
      <c r="Q28" s="455"/>
      <c r="R28" s="455"/>
      <c r="S28" s="455"/>
      <c r="T28" s="455"/>
      <c r="U28" s="455"/>
      <c r="V28" s="455"/>
      <c r="W28" s="455"/>
      <c r="X28" s="456"/>
      <c r="Y28" s="766">
        <f>'取引業者入力シート (記載例)'!I42</f>
        <v>40</v>
      </c>
      <c r="Z28" s="767"/>
      <c r="AA28" s="98" t="s">
        <v>9</v>
      </c>
      <c r="AB28" s="401" t="s">
        <v>47</v>
      </c>
      <c r="AC28" s="402"/>
      <c r="AD28" s="402"/>
      <c r="AE28" s="402"/>
      <c r="AF28" s="402"/>
      <c r="AG28" s="402"/>
      <c r="AH28" s="402"/>
      <c r="AI28" s="402"/>
      <c r="AJ28" s="402"/>
      <c r="AK28" s="402"/>
      <c r="AL28" s="403"/>
      <c r="AM28" s="768">
        <f>'取引業者入力シート (記載例)'!N42</f>
        <v>1</v>
      </c>
      <c r="AN28" s="769"/>
      <c r="AO28" s="107" t="s">
        <v>9</v>
      </c>
    </row>
    <row r="29" spans="2:42" s="27" customFormat="1" ht="20.25" customHeight="1" thickBot="1" x14ac:dyDescent="0.25">
      <c r="B29" s="444" t="s">
        <v>51</v>
      </c>
      <c r="C29" s="445"/>
      <c r="D29" s="445"/>
      <c r="E29" s="445"/>
      <c r="F29" s="445"/>
      <c r="G29" s="445"/>
      <c r="H29" s="445"/>
      <c r="I29" s="445"/>
      <c r="J29" s="445"/>
      <c r="K29" s="446"/>
      <c r="L29" s="762">
        <f>'取引業者入力シート (記載例)'!D43</f>
        <v>20</v>
      </c>
      <c r="M29" s="763"/>
      <c r="N29" s="108" t="s">
        <v>9</v>
      </c>
      <c r="O29" s="451" t="s">
        <v>111</v>
      </c>
      <c r="P29" s="445"/>
      <c r="Q29" s="445"/>
      <c r="R29" s="445"/>
      <c r="S29" s="445"/>
      <c r="T29" s="445"/>
      <c r="U29" s="445"/>
      <c r="V29" s="445"/>
      <c r="W29" s="445"/>
      <c r="X29" s="445"/>
      <c r="Y29" s="764">
        <f>'取引業者入力シート (記載例)'!I43</f>
        <v>1</v>
      </c>
      <c r="Z29" s="765"/>
      <c r="AA29" s="109" t="s">
        <v>9</v>
      </c>
      <c r="AB29" s="380"/>
      <c r="AC29" s="381"/>
      <c r="AD29" s="381"/>
      <c r="AE29" s="381"/>
      <c r="AF29" s="381"/>
      <c r="AG29" s="381"/>
      <c r="AH29" s="405"/>
      <c r="AI29" s="405"/>
      <c r="AJ29" s="405"/>
      <c r="AK29" s="405"/>
      <c r="AL29" s="405"/>
      <c r="AM29" s="405"/>
      <c r="AN29" s="405"/>
      <c r="AO29" s="406"/>
      <c r="AP29" s="63"/>
    </row>
    <row r="30" spans="2:42" s="27" customFormat="1" ht="10.5" customHeight="1" thickTop="1" thickBot="1" x14ac:dyDescent="0.25">
      <c r="B30" s="103"/>
      <c r="C30" s="103"/>
      <c r="D30" s="103"/>
      <c r="E30" s="103"/>
      <c r="F30" s="103"/>
      <c r="G30" s="103"/>
      <c r="H30" s="104"/>
      <c r="I30" s="104"/>
      <c r="J30" s="104"/>
      <c r="K30" s="104"/>
      <c r="L30" s="412"/>
      <c r="M30" s="412"/>
      <c r="N30" s="66"/>
      <c r="O30" s="412"/>
      <c r="P30" s="412"/>
      <c r="Q30" s="413"/>
      <c r="R30" s="413"/>
      <c r="S30" s="413"/>
      <c r="T30" s="413"/>
      <c r="U30" s="413"/>
      <c r="V30" s="413"/>
      <c r="W30" s="412"/>
      <c r="X30" s="412"/>
      <c r="Y30" s="66"/>
      <c r="Z30" s="412"/>
      <c r="AA30" s="412"/>
      <c r="AB30" s="102"/>
      <c r="AC30" s="102"/>
      <c r="AD30" s="414"/>
      <c r="AE30" s="414"/>
      <c r="AF30" s="414"/>
      <c r="AG30" s="414"/>
      <c r="AH30" s="414"/>
      <c r="AI30" s="414"/>
      <c r="AJ30" s="414"/>
      <c r="AK30" s="414"/>
      <c r="AL30" s="414"/>
      <c r="AM30" s="415"/>
      <c r="AN30" s="415"/>
    </row>
    <row r="31" spans="2:42" s="27" customFormat="1" ht="20.25" customHeight="1" thickTop="1" x14ac:dyDescent="0.2">
      <c r="B31" s="636" t="s">
        <v>169</v>
      </c>
      <c r="C31" s="637"/>
      <c r="D31" s="637"/>
      <c r="E31" s="637"/>
      <c r="F31" s="637"/>
      <c r="G31" s="637"/>
      <c r="H31" s="637"/>
      <c r="I31" s="638"/>
      <c r="J31" s="407" t="s">
        <v>122</v>
      </c>
      <c r="K31" s="408"/>
      <c r="L31" s="408"/>
      <c r="M31" s="409"/>
      <c r="N31" s="410" t="str">
        <f>IF('取引業者入力シート (記載例)'!H45=1,"○","")</f>
        <v>○</v>
      </c>
      <c r="O31" s="411"/>
      <c r="P31" s="61" t="s">
        <v>112</v>
      </c>
      <c r="Q31" s="411" t="str">
        <f>IF('取引業者入力シート (記載例)'!H45=2,"○","")</f>
        <v/>
      </c>
      <c r="R31" s="411"/>
      <c r="S31" s="384" t="s">
        <v>118</v>
      </c>
      <c r="T31" s="385"/>
      <c r="U31" s="385"/>
      <c r="V31" s="385"/>
      <c r="W31" s="385"/>
      <c r="X31" s="386"/>
      <c r="Y31" s="441" t="str">
        <f>IF('取引業者入力シート (記載例)'!G49=1,"○","")</f>
        <v>○</v>
      </c>
      <c r="Z31" s="442"/>
      <c r="AA31" s="61" t="s">
        <v>112</v>
      </c>
      <c r="AB31" s="442" t="str">
        <f>IF('取引業者入力シート (記載例)'!I49=2,"○","")</f>
        <v>○</v>
      </c>
      <c r="AC31" s="443"/>
      <c r="AD31" s="408" t="s">
        <v>113</v>
      </c>
      <c r="AE31" s="408"/>
      <c r="AF31" s="408"/>
      <c r="AG31" s="408"/>
      <c r="AH31" s="408"/>
      <c r="AI31" s="408"/>
      <c r="AJ31" s="408"/>
      <c r="AK31" s="408"/>
      <c r="AL31" s="408"/>
      <c r="AM31" s="408"/>
      <c r="AN31" s="408"/>
      <c r="AO31" s="666"/>
    </row>
    <row r="32" spans="2:42" s="27" customFormat="1" ht="20.25" customHeight="1" x14ac:dyDescent="0.2">
      <c r="B32" s="639"/>
      <c r="C32" s="640"/>
      <c r="D32" s="640"/>
      <c r="E32" s="640"/>
      <c r="F32" s="640"/>
      <c r="G32" s="640"/>
      <c r="H32" s="640"/>
      <c r="I32" s="641"/>
      <c r="J32" s="396" t="s">
        <v>123</v>
      </c>
      <c r="K32" s="397"/>
      <c r="L32" s="397"/>
      <c r="M32" s="398"/>
      <c r="N32" s="394" t="str">
        <f>IF('取引業者入力シート (記載例)'!H46=1,"○","")</f>
        <v>○</v>
      </c>
      <c r="O32" s="393"/>
      <c r="P32" s="64" t="s">
        <v>112</v>
      </c>
      <c r="Q32" s="393" t="str">
        <f>IF('取引業者入力シート (記載例)'!H46=2,"○","")</f>
        <v/>
      </c>
      <c r="R32" s="393"/>
      <c r="S32" s="387" t="s">
        <v>119</v>
      </c>
      <c r="T32" s="388"/>
      <c r="U32" s="388"/>
      <c r="V32" s="388"/>
      <c r="W32" s="388"/>
      <c r="X32" s="389"/>
      <c r="Y32" s="394" t="str">
        <f>IF('取引業者入力シート (記載例)'!G50=1,"○","")</f>
        <v>○</v>
      </c>
      <c r="Z32" s="393"/>
      <c r="AA32" s="64" t="s">
        <v>112</v>
      </c>
      <c r="AB32" s="393" t="str">
        <f>IF('取引業者入力シート (記載例)'!G50=2,"○","")</f>
        <v/>
      </c>
      <c r="AC32" s="395"/>
      <c r="AD32" s="667" t="s">
        <v>115</v>
      </c>
      <c r="AE32" s="668"/>
      <c r="AF32" s="668"/>
      <c r="AG32" s="668"/>
      <c r="AH32" s="669"/>
      <c r="AI32" s="716" t="str">
        <f>IF('取引業者入力シート (記載例)'!G54=1,"○","")</f>
        <v>○</v>
      </c>
      <c r="AJ32" s="717"/>
      <c r="AK32" s="717"/>
      <c r="AL32" s="64" t="s">
        <v>112</v>
      </c>
      <c r="AM32" s="770" t="str">
        <f>IF('取引業者入力シート (記載例)'!G54=2,"○","")</f>
        <v/>
      </c>
      <c r="AN32" s="770"/>
      <c r="AO32" s="771"/>
    </row>
    <row r="33" spans="2:58" s="27" customFormat="1" ht="20.25" customHeight="1" x14ac:dyDescent="0.2">
      <c r="B33" s="639"/>
      <c r="C33" s="640"/>
      <c r="D33" s="640"/>
      <c r="E33" s="640"/>
      <c r="F33" s="640"/>
      <c r="G33" s="640"/>
      <c r="H33" s="640"/>
      <c r="I33" s="641"/>
      <c r="J33" s="396" t="s">
        <v>124</v>
      </c>
      <c r="K33" s="397"/>
      <c r="L33" s="397"/>
      <c r="M33" s="398"/>
      <c r="N33" s="394" t="str">
        <f>IF('取引業者入力シート (記載例)'!H47=1,"○","")</f>
        <v>○</v>
      </c>
      <c r="O33" s="393"/>
      <c r="P33" s="64" t="s">
        <v>112</v>
      </c>
      <c r="Q33" s="393" t="str">
        <f>IF('取引業者入力シート (記載例)'!H47=2,"○","")</f>
        <v/>
      </c>
      <c r="R33" s="393"/>
      <c r="S33" s="387" t="s">
        <v>120</v>
      </c>
      <c r="T33" s="388"/>
      <c r="U33" s="388"/>
      <c r="V33" s="388"/>
      <c r="W33" s="388"/>
      <c r="X33" s="389"/>
      <c r="Y33" s="394" t="str">
        <f>IF('取引業者入力シート (記載例)'!G51=1,"○","")</f>
        <v>○</v>
      </c>
      <c r="Z33" s="393"/>
      <c r="AA33" s="64" t="s">
        <v>112</v>
      </c>
      <c r="AB33" s="393" t="str">
        <f>IF('取引業者入力シート (記載例)'!G51=2,"○","")</f>
        <v/>
      </c>
      <c r="AC33" s="395"/>
      <c r="AD33" s="667" t="s">
        <v>116</v>
      </c>
      <c r="AE33" s="668"/>
      <c r="AF33" s="668"/>
      <c r="AG33" s="668"/>
      <c r="AH33" s="669"/>
      <c r="AI33" s="716" t="str">
        <f>IF('取引業者入力シート (記載例)'!G55=1,"○","")</f>
        <v/>
      </c>
      <c r="AJ33" s="717"/>
      <c r="AK33" s="717"/>
      <c r="AL33" s="64" t="s">
        <v>112</v>
      </c>
      <c r="AM33" s="770" t="str">
        <f>IF('取引業者入力シート (記載例)'!G55=2,"○","")</f>
        <v>○</v>
      </c>
      <c r="AN33" s="770"/>
      <c r="AO33" s="771"/>
    </row>
    <row r="34" spans="2:58" s="27" customFormat="1" ht="20.25" customHeight="1" thickBot="1" x14ac:dyDescent="0.25">
      <c r="B34" s="642"/>
      <c r="C34" s="643"/>
      <c r="D34" s="643"/>
      <c r="E34" s="643"/>
      <c r="F34" s="643"/>
      <c r="G34" s="643"/>
      <c r="H34" s="643"/>
      <c r="I34" s="644"/>
      <c r="J34" s="660" t="s">
        <v>125</v>
      </c>
      <c r="K34" s="661"/>
      <c r="L34" s="661"/>
      <c r="M34" s="662"/>
      <c r="N34" s="663" t="str">
        <f>IF('取引業者入力シート (記載例)'!H48=1,"○","")</f>
        <v>○</v>
      </c>
      <c r="O34" s="664"/>
      <c r="P34" s="65" t="s">
        <v>112</v>
      </c>
      <c r="Q34" s="664" t="str">
        <f>IF('取引業者入力シート (記載例)'!H48=2,"○","")</f>
        <v/>
      </c>
      <c r="R34" s="664"/>
      <c r="S34" s="390" t="s">
        <v>121</v>
      </c>
      <c r="T34" s="391"/>
      <c r="U34" s="391"/>
      <c r="V34" s="391"/>
      <c r="W34" s="391"/>
      <c r="X34" s="392"/>
      <c r="Y34" s="663" t="str">
        <f>IF('取引業者入力シート (記載例)'!G52=1,"○","")</f>
        <v>○</v>
      </c>
      <c r="Z34" s="664"/>
      <c r="AA34" s="65" t="s">
        <v>112</v>
      </c>
      <c r="AB34" s="664" t="str">
        <f>IF('取引業者入力シート (記載例)'!G52=2,"○","")</f>
        <v/>
      </c>
      <c r="AC34" s="665"/>
      <c r="AD34" s="672" t="s">
        <v>117</v>
      </c>
      <c r="AE34" s="673"/>
      <c r="AF34" s="673"/>
      <c r="AG34" s="673"/>
      <c r="AH34" s="673"/>
      <c r="AI34" s="772" t="str">
        <f>IF('取引業者入力シート (記載例)'!G56=1,"○","")</f>
        <v>○</v>
      </c>
      <c r="AJ34" s="773"/>
      <c r="AK34" s="773"/>
      <c r="AL34" s="773"/>
      <c r="AM34" s="773"/>
      <c r="AN34" s="773"/>
      <c r="AO34" s="774"/>
    </row>
    <row r="35" spans="2:58" s="27" customFormat="1" ht="10.5" customHeight="1" thickTop="1" thickBot="1" x14ac:dyDescent="0.25">
      <c r="B35" s="103"/>
      <c r="C35" s="103"/>
      <c r="D35" s="103"/>
      <c r="E35" s="103"/>
      <c r="F35" s="103"/>
      <c r="G35" s="103"/>
      <c r="H35" s="104"/>
      <c r="I35" s="104"/>
      <c r="J35" s="104"/>
      <c r="K35" s="104"/>
      <c r="L35" s="412"/>
      <c r="M35" s="412"/>
      <c r="N35" s="66"/>
      <c r="O35" s="412"/>
      <c r="P35" s="412"/>
      <c r="Q35" s="413"/>
      <c r="R35" s="413"/>
      <c r="S35" s="413"/>
      <c r="T35" s="413"/>
      <c r="U35" s="413"/>
      <c r="V35" s="413"/>
      <c r="W35" s="412"/>
      <c r="X35" s="412"/>
      <c r="Y35" s="66"/>
      <c r="Z35" s="412"/>
      <c r="AA35" s="412"/>
      <c r="AB35" s="102"/>
      <c r="AC35" s="102"/>
      <c r="AD35" s="414"/>
      <c r="AE35" s="414"/>
      <c r="AF35" s="414"/>
      <c r="AG35" s="414"/>
      <c r="AH35" s="414"/>
      <c r="AI35" s="414"/>
      <c r="AJ35" s="414"/>
      <c r="AK35" s="414"/>
      <c r="AL35" s="414"/>
      <c r="AM35" s="415"/>
      <c r="AN35" s="415"/>
    </row>
    <row r="36" spans="2:58" s="27" customFormat="1" ht="20.25" customHeight="1" thickTop="1" x14ac:dyDescent="0.2">
      <c r="B36" s="636" t="s">
        <v>167</v>
      </c>
      <c r="C36" s="637"/>
      <c r="D36" s="637"/>
      <c r="E36" s="637"/>
      <c r="F36" s="637"/>
      <c r="G36" s="637"/>
      <c r="H36" s="637"/>
      <c r="I36" s="637"/>
      <c r="J36" s="433" t="s">
        <v>22</v>
      </c>
      <c r="K36" s="434"/>
      <c r="L36" s="434"/>
      <c r="M36" s="435"/>
      <c r="N36" s="786">
        <f>'取引業者入力シート (記載例)'!E58</f>
        <v>1500</v>
      </c>
      <c r="O36" s="787"/>
      <c r="P36" s="787"/>
      <c r="Q36" s="787"/>
      <c r="R36" s="436" t="s">
        <v>29</v>
      </c>
      <c r="S36" s="436"/>
      <c r="T36" s="437"/>
      <c r="U36" s="651" t="s">
        <v>168</v>
      </c>
      <c r="V36" s="652"/>
      <c r="W36" s="652"/>
      <c r="X36" s="652"/>
      <c r="Y36" s="652"/>
      <c r="Z36" s="652"/>
      <c r="AA36" s="652"/>
      <c r="AB36" s="653"/>
      <c r="AC36" s="788" t="str">
        <f>'取引業者入力シート (記載例)'!D61</f>
        <v>◆◆◆建設㈱</v>
      </c>
      <c r="AD36" s="789"/>
      <c r="AE36" s="789"/>
      <c r="AF36" s="789"/>
      <c r="AG36" s="789"/>
      <c r="AH36" s="789"/>
      <c r="AI36" s="789"/>
      <c r="AJ36" s="789"/>
      <c r="AK36" s="789"/>
      <c r="AL36" s="789"/>
      <c r="AM36" s="789"/>
      <c r="AN36" s="789"/>
      <c r="AO36" s="790"/>
      <c r="AP36" s="111"/>
      <c r="AQ36" s="111"/>
      <c r="AU36" s="416"/>
      <c r="AV36" s="416"/>
      <c r="AW36" s="416"/>
      <c r="AX36" s="416"/>
      <c r="AY36" s="416"/>
      <c r="AZ36" s="376"/>
      <c r="BA36" s="376"/>
      <c r="BB36" s="376"/>
      <c r="BC36" s="66"/>
      <c r="BD36" s="377"/>
      <c r="BE36" s="377"/>
      <c r="BF36" s="377"/>
    </row>
    <row r="37" spans="2:58" s="27" customFormat="1" ht="20.25" customHeight="1" x14ac:dyDescent="0.2">
      <c r="B37" s="639"/>
      <c r="C37" s="640"/>
      <c r="D37" s="640"/>
      <c r="E37" s="640"/>
      <c r="F37" s="640"/>
      <c r="G37" s="640"/>
      <c r="H37" s="640"/>
      <c r="I37" s="640"/>
      <c r="J37" s="428" t="s">
        <v>23</v>
      </c>
      <c r="K37" s="429"/>
      <c r="L37" s="429"/>
      <c r="M37" s="430"/>
      <c r="N37" s="781">
        <f>'取引業者入力シート (記載例)'!E59</f>
        <v>2000</v>
      </c>
      <c r="O37" s="782"/>
      <c r="P37" s="782"/>
      <c r="Q37" s="782"/>
      <c r="R37" s="431" t="s">
        <v>29</v>
      </c>
      <c r="S37" s="431"/>
      <c r="T37" s="432"/>
      <c r="U37" s="654"/>
      <c r="V37" s="655"/>
      <c r="W37" s="655"/>
      <c r="X37" s="655"/>
      <c r="Y37" s="655"/>
      <c r="Z37" s="655"/>
      <c r="AA37" s="655"/>
      <c r="AB37" s="656"/>
      <c r="AC37" s="783" t="str">
        <f>'取引業者入力シート (記載例)'!D62</f>
        <v>△△工業㈱</v>
      </c>
      <c r="AD37" s="784"/>
      <c r="AE37" s="784"/>
      <c r="AF37" s="784"/>
      <c r="AG37" s="784"/>
      <c r="AH37" s="784"/>
      <c r="AI37" s="784"/>
      <c r="AJ37" s="784"/>
      <c r="AK37" s="784"/>
      <c r="AL37" s="784"/>
      <c r="AM37" s="784"/>
      <c r="AN37" s="784"/>
      <c r="AO37" s="785"/>
      <c r="AP37" s="112"/>
      <c r="AQ37" s="112"/>
      <c r="AU37" s="416"/>
      <c r="AV37" s="416"/>
      <c r="AW37" s="416"/>
      <c r="AX37" s="416"/>
      <c r="AY37" s="416"/>
      <c r="AZ37" s="376"/>
      <c r="BA37" s="376"/>
      <c r="BB37" s="376"/>
      <c r="BC37" s="66"/>
      <c r="BD37" s="377"/>
      <c r="BE37" s="377"/>
      <c r="BF37" s="377"/>
    </row>
    <row r="38" spans="2:58" s="27" customFormat="1" ht="20.25" customHeight="1" thickBot="1" x14ac:dyDescent="0.25">
      <c r="B38" s="642"/>
      <c r="C38" s="643"/>
      <c r="D38" s="643"/>
      <c r="E38" s="643"/>
      <c r="F38" s="643"/>
      <c r="G38" s="643"/>
      <c r="H38" s="643"/>
      <c r="I38" s="643"/>
      <c r="J38" s="417" t="s">
        <v>24</v>
      </c>
      <c r="K38" s="418"/>
      <c r="L38" s="418"/>
      <c r="M38" s="419"/>
      <c r="N38" s="791">
        <f>'取引業者入力シート (記載例)'!E60</f>
        <v>1800</v>
      </c>
      <c r="O38" s="792"/>
      <c r="P38" s="792"/>
      <c r="Q38" s="792"/>
      <c r="R38" s="420" t="s">
        <v>29</v>
      </c>
      <c r="S38" s="420"/>
      <c r="T38" s="421"/>
      <c r="U38" s="657"/>
      <c r="V38" s="658"/>
      <c r="W38" s="658"/>
      <c r="X38" s="658"/>
      <c r="Y38" s="658"/>
      <c r="Z38" s="658"/>
      <c r="AA38" s="658"/>
      <c r="AB38" s="659"/>
      <c r="AC38" s="796" t="str">
        <f>'取引業者入力シート (記載例)'!D63</f>
        <v>■■■■建設㈱</v>
      </c>
      <c r="AD38" s="797"/>
      <c r="AE38" s="797"/>
      <c r="AF38" s="797"/>
      <c r="AG38" s="797"/>
      <c r="AH38" s="797"/>
      <c r="AI38" s="797"/>
      <c r="AJ38" s="797"/>
      <c r="AK38" s="797"/>
      <c r="AL38" s="797"/>
      <c r="AM38" s="797"/>
      <c r="AN38" s="797"/>
      <c r="AO38" s="798"/>
      <c r="AP38" s="111"/>
      <c r="AQ38" s="111"/>
      <c r="AU38" s="416"/>
      <c r="AV38" s="416"/>
      <c r="AW38" s="416"/>
      <c r="AX38" s="416"/>
      <c r="AY38" s="416"/>
      <c r="AZ38" s="377"/>
      <c r="BA38" s="377"/>
      <c r="BB38" s="377"/>
      <c r="BC38" s="377"/>
      <c r="BD38" s="377"/>
      <c r="BE38" s="377"/>
      <c r="BF38" s="377"/>
    </row>
    <row r="39" spans="2:58" s="27" customFormat="1" ht="24" customHeight="1" thickTop="1" x14ac:dyDescent="0.3">
      <c r="B39" s="110" t="s">
        <v>165</v>
      </c>
      <c r="C39" s="69"/>
      <c r="D39" s="68"/>
      <c r="E39" s="68"/>
      <c r="F39" s="68"/>
      <c r="G39" s="68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AC39" s="66"/>
      <c r="AN39" s="67"/>
      <c r="AO39" s="67"/>
    </row>
    <row r="40" spans="2:58" s="27" customFormat="1" ht="20.25" customHeight="1" x14ac:dyDescent="0.2">
      <c r="B40" s="614" t="s">
        <v>50</v>
      </c>
      <c r="C40" s="601"/>
      <c r="D40" s="601"/>
      <c r="E40" s="601"/>
      <c r="F40" s="601"/>
      <c r="G40" s="601"/>
      <c r="H40" s="601"/>
      <c r="I40" s="601"/>
      <c r="J40" s="775">
        <f>作業所!B3</f>
        <v>0</v>
      </c>
      <c r="K40" s="776"/>
      <c r="L40" s="776"/>
      <c r="M40" s="776"/>
      <c r="N40" s="776"/>
      <c r="O40" s="776"/>
      <c r="P40" s="776"/>
      <c r="Q40" s="776"/>
      <c r="R40" s="776"/>
      <c r="S40" s="776"/>
      <c r="T40" s="776"/>
      <c r="U40" s="776"/>
      <c r="V40" s="776"/>
      <c r="W40" s="776"/>
      <c r="X40" s="777"/>
      <c r="Y40" s="614" t="s">
        <v>48</v>
      </c>
      <c r="Z40" s="601"/>
      <c r="AA40" s="601"/>
      <c r="AB40" s="601"/>
      <c r="AC40" s="615"/>
      <c r="AD40" s="778">
        <f>作業所!B4</f>
        <v>0</v>
      </c>
      <c r="AE40" s="779"/>
      <c r="AF40" s="779"/>
      <c r="AG40" s="779"/>
      <c r="AH40" s="779"/>
      <c r="AI40" s="779"/>
      <c r="AJ40" s="779"/>
      <c r="AK40" s="779"/>
      <c r="AL40" s="779"/>
      <c r="AM40" s="779"/>
      <c r="AN40" s="779"/>
      <c r="AO40" s="780"/>
    </row>
    <row r="41" spans="2:58" s="27" customFormat="1" ht="20.25" customHeight="1" x14ac:dyDescent="0.2">
      <c r="B41" s="620" t="s">
        <v>86</v>
      </c>
      <c r="C41" s="620"/>
      <c r="D41" s="620"/>
      <c r="E41" s="620"/>
      <c r="F41" s="620"/>
      <c r="G41" s="620"/>
      <c r="H41" s="620"/>
      <c r="I41" s="620"/>
      <c r="J41" s="793">
        <f>寿経理!B5</f>
        <v>0</v>
      </c>
      <c r="K41" s="794"/>
      <c r="L41" s="794"/>
      <c r="M41" s="794"/>
      <c r="N41" s="794"/>
      <c r="O41" s="794"/>
      <c r="P41" s="794"/>
      <c r="Q41" s="794"/>
      <c r="R41" s="794"/>
      <c r="S41" s="794"/>
      <c r="T41" s="794"/>
      <c r="U41" s="794"/>
      <c r="V41" s="794"/>
      <c r="W41" s="794"/>
      <c r="X41" s="794"/>
      <c r="Y41" s="794"/>
      <c r="Z41" s="794"/>
      <c r="AA41" s="794"/>
      <c r="AB41" s="794"/>
      <c r="AC41" s="794"/>
      <c r="AD41" s="794"/>
      <c r="AE41" s="794"/>
      <c r="AF41" s="794"/>
      <c r="AG41" s="794"/>
      <c r="AH41" s="794"/>
      <c r="AI41" s="794"/>
      <c r="AJ41" s="794"/>
      <c r="AK41" s="794"/>
      <c r="AL41" s="794"/>
      <c r="AM41" s="794"/>
      <c r="AN41" s="794"/>
      <c r="AO41" s="795"/>
    </row>
    <row r="42" spans="2:58" s="27" customFormat="1" ht="11.25" customHeight="1" x14ac:dyDescent="0.2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</row>
    <row r="43" spans="2:58" ht="18.75" customHeight="1" x14ac:dyDescent="0.2">
      <c r="X43" s="27"/>
      <c r="Y43" s="27"/>
      <c r="Z43" s="101"/>
      <c r="AA43" s="611" t="s">
        <v>164</v>
      </c>
      <c r="AB43" s="612"/>
      <c r="AC43" s="612"/>
      <c r="AD43" s="612"/>
      <c r="AE43" s="613"/>
      <c r="AF43" s="611" t="s">
        <v>163</v>
      </c>
      <c r="AG43" s="612"/>
      <c r="AH43" s="612"/>
      <c r="AI43" s="612"/>
      <c r="AJ43" s="613"/>
      <c r="AK43" s="611" t="s">
        <v>162</v>
      </c>
      <c r="AL43" s="612"/>
      <c r="AM43" s="612"/>
      <c r="AN43" s="612"/>
      <c r="AO43" s="613"/>
    </row>
    <row r="44" spans="2:58" ht="19.649999999999999" customHeight="1" x14ac:dyDescent="0.2">
      <c r="X44" s="27"/>
      <c r="Y44" s="27"/>
      <c r="Z44" s="101"/>
      <c r="AA44" s="614"/>
      <c r="AB44" s="601"/>
      <c r="AC44" s="601"/>
      <c r="AD44" s="601"/>
      <c r="AE44" s="615"/>
      <c r="AF44" s="614"/>
      <c r="AG44" s="601"/>
      <c r="AH44" s="601"/>
      <c r="AI44" s="601"/>
      <c r="AJ44" s="615"/>
      <c r="AK44" s="614"/>
      <c r="AL44" s="601"/>
      <c r="AM44" s="601"/>
      <c r="AN44" s="601"/>
      <c r="AO44" s="615"/>
    </row>
    <row r="45" spans="2:58" ht="19.649999999999999" customHeight="1" x14ac:dyDescent="0.2">
      <c r="X45" s="27"/>
      <c r="Y45" s="27"/>
      <c r="Z45" s="101"/>
      <c r="AA45" s="616"/>
      <c r="AB45" s="376"/>
      <c r="AC45" s="376"/>
      <c r="AD45" s="376"/>
      <c r="AE45" s="617"/>
      <c r="AF45" s="616"/>
      <c r="AG45" s="376"/>
      <c r="AH45" s="376"/>
      <c r="AI45" s="376"/>
      <c r="AJ45" s="617"/>
      <c r="AK45" s="616"/>
      <c r="AL45" s="376"/>
      <c r="AM45" s="376"/>
      <c r="AN45" s="376"/>
      <c r="AO45" s="617"/>
    </row>
    <row r="46" spans="2:58" ht="9.75" customHeight="1" x14ac:dyDescent="0.2">
      <c r="X46" s="27"/>
      <c r="Y46" s="27"/>
      <c r="Z46" s="101"/>
      <c r="AA46" s="618"/>
      <c r="AB46" s="502"/>
      <c r="AC46" s="502"/>
      <c r="AD46" s="502"/>
      <c r="AE46" s="619"/>
      <c r="AF46" s="618"/>
      <c r="AG46" s="502"/>
      <c r="AH46" s="502"/>
      <c r="AI46" s="502"/>
      <c r="AJ46" s="619"/>
      <c r="AK46" s="618"/>
      <c r="AL46" s="502"/>
      <c r="AM46" s="502"/>
      <c r="AN46" s="502"/>
      <c r="AO46" s="619"/>
    </row>
    <row r="47" spans="2:58" ht="31.5" customHeight="1" x14ac:dyDescent="0.2"/>
  </sheetData>
  <sheetProtection algorithmName="SHA-512" hashValue="me9dnZaBmYL+p6ARyR2A2GigiTmD5kdb/QTcnsvRtvYKTTmGkGj7eC6t1/PtLPH1c1+x2o8KpLCkl49vO2JUcQ==" saltValue="KvAuSPht3GRUtO0tYYTY6g==" spinCount="100000" sheet="1" objects="1" scenarios="1" selectLockedCells="1" selectUnlockedCells="1"/>
  <mergeCells count="229">
    <mergeCell ref="B41:I41"/>
    <mergeCell ref="J41:AO41"/>
    <mergeCell ref="AA43:AE43"/>
    <mergeCell ref="AF43:AJ43"/>
    <mergeCell ref="AK43:AO43"/>
    <mergeCell ref="AA44:AE46"/>
    <mergeCell ref="AF44:AJ46"/>
    <mergeCell ref="AK44:AO46"/>
    <mergeCell ref="AC38:AO38"/>
    <mergeCell ref="R38:T38"/>
    <mergeCell ref="AU38:AY38"/>
    <mergeCell ref="AZ38:BF38"/>
    <mergeCell ref="B40:I40"/>
    <mergeCell ref="J40:X40"/>
    <mergeCell ref="Y40:AC40"/>
    <mergeCell ref="AD40:AO40"/>
    <mergeCell ref="AU36:AY36"/>
    <mergeCell ref="AZ36:BB36"/>
    <mergeCell ref="BD36:BF36"/>
    <mergeCell ref="J37:M37"/>
    <mergeCell ref="N37:Q37"/>
    <mergeCell ref="R37:T37"/>
    <mergeCell ref="AC37:AO37"/>
    <mergeCell ref="AU37:AY37"/>
    <mergeCell ref="AZ37:BB37"/>
    <mergeCell ref="BD37:BF37"/>
    <mergeCell ref="B36:I38"/>
    <mergeCell ref="J36:M36"/>
    <mergeCell ref="N36:Q36"/>
    <mergeCell ref="R36:T36"/>
    <mergeCell ref="U36:AB38"/>
    <mergeCell ref="AC36:AO36"/>
    <mergeCell ref="J38:M38"/>
    <mergeCell ref="N38:Q38"/>
    <mergeCell ref="J34:M34"/>
    <mergeCell ref="N34:O34"/>
    <mergeCell ref="Q34:R34"/>
    <mergeCell ref="S34:X34"/>
    <mergeCell ref="Y34:Z34"/>
    <mergeCell ref="AB34:AC34"/>
    <mergeCell ref="AD34:AH34"/>
    <mergeCell ref="AI34:AO34"/>
    <mergeCell ref="AM35:AN35"/>
    <mergeCell ref="L35:M35"/>
    <mergeCell ref="O35:P35"/>
    <mergeCell ref="Q35:V35"/>
    <mergeCell ref="W35:X35"/>
    <mergeCell ref="Z35:AA35"/>
    <mergeCell ref="AD35:AL35"/>
    <mergeCell ref="AD33:AH33"/>
    <mergeCell ref="AI33:AK33"/>
    <mergeCell ref="N32:O32"/>
    <mergeCell ref="Q32:R32"/>
    <mergeCell ref="S32:X32"/>
    <mergeCell ref="Y32:Z32"/>
    <mergeCell ref="AB32:AC32"/>
    <mergeCell ref="AD32:AH32"/>
    <mergeCell ref="AM33:AO33"/>
    <mergeCell ref="AM30:AN30"/>
    <mergeCell ref="B31:I34"/>
    <mergeCell ref="J31:M31"/>
    <mergeCell ref="N31:O31"/>
    <mergeCell ref="Q31:R31"/>
    <mergeCell ref="S31:X31"/>
    <mergeCell ref="Y31:Z31"/>
    <mergeCell ref="AB31:AC31"/>
    <mergeCell ref="AD31:AO31"/>
    <mergeCell ref="J32:M32"/>
    <mergeCell ref="L30:M30"/>
    <mergeCell ref="O30:P30"/>
    <mergeCell ref="Q30:V30"/>
    <mergeCell ref="W30:X30"/>
    <mergeCell ref="Z30:AA30"/>
    <mergeCell ref="AD30:AL30"/>
    <mergeCell ref="AI32:AK32"/>
    <mergeCell ref="AM32:AO32"/>
    <mergeCell ref="J33:M33"/>
    <mergeCell ref="N33:O33"/>
    <mergeCell ref="Q33:R33"/>
    <mergeCell ref="S33:X33"/>
    <mergeCell ref="Y33:Z33"/>
    <mergeCell ref="AB33:AC33"/>
    <mergeCell ref="B29:K29"/>
    <mergeCell ref="L29:M29"/>
    <mergeCell ref="O29:X29"/>
    <mergeCell ref="Y29:Z29"/>
    <mergeCell ref="AB29:AG29"/>
    <mergeCell ref="AH29:AO29"/>
    <mergeCell ref="B28:K28"/>
    <mergeCell ref="L28:M28"/>
    <mergeCell ref="O28:X28"/>
    <mergeCell ref="Y28:Z28"/>
    <mergeCell ref="AB28:AL28"/>
    <mergeCell ref="AM28:AN28"/>
    <mergeCell ref="B26:J26"/>
    <mergeCell ref="K26:AO26"/>
    <mergeCell ref="B27:K27"/>
    <mergeCell ref="L27:M27"/>
    <mergeCell ref="O27:X27"/>
    <mergeCell ref="Y27:Z27"/>
    <mergeCell ref="AB27:AL27"/>
    <mergeCell ref="AM27:AN27"/>
    <mergeCell ref="AI24:AO24"/>
    <mergeCell ref="F25:G25"/>
    <mergeCell ref="H25:N25"/>
    <mergeCell ref="O25:P25"/>
    <mergeCell ref="Q25:W25"/>
    <mergeCell ref="X25:Y25"/>
    <mergeCell ref="Z25:AF25"/>
    <mergeCell ref="AG25:AH25"/>
    <mergeCell ref="AI25:AO25"/>
    <mergeCell ref="B23:E25"/>
    <mergeCell ref="AG22:AH22"/>
    <mergeCell ref="AI22:AO22"/>
    <mergeCell ref="Z23:AF23"/>
    <mergeCell ref="AG23:AH23"/>
    <mergeCell ref="AI23:AO23"/>
    <mergeCell ref="F24:G24"/>
    <mergeCell ref="H24:N24"/>
    <mergeCell ref="O24:P24"/>
    <mergeCell ref="Q24:W24"/>
    <mergeCell ref="X24:Y24"/>
    <mergeCell ref="Z24:AF24"/>
    <mergeCell ref="AG24:AH24"/>
    <mergeCell ref="F23:G23"/>
    <mergeCell ref="H23:N23"/>
    <mergeCell ref="O23:P23"/>
    <mergeCell ref="Q23:W23"/>
    <mergeCell ref="X23:Y23"/>
    <mergeCell ref="Y20:AB20"/>
    <mergeCell ref="AD20:AG20"/>
    <mergeCell ref="AH20:AO20"/>
    <mergeCell ref="B21:E22"/>
    <mergeCell ref="F21:G21"/>
    <mergeCell ref="H21:N21"/>
    <mergeCell ref="O21:P21"/>
    <mergeCell ref="Q21:W21"/>
    <mergeCell ref="X21:Y21"/>
    <mergeCell ref="Z21:AF21"/>
    <mergeCell ref="B20:E20"/>
    <mergeCell ref="F20:G20"/>
    <mergeCell ref="I20:J20"/>
    <mergeCell ref="K20:N20"/>
    <mergeCell ref="T20:V20"/>
    <mergeCell ref="W20:X20"/>
    <mergeCell ref="AG21:AH21"/>
    <mergeCell ref="AI21:AO21"/>
    <mergeCell ref="F22:G22"/>
    <mergeCell ref="H22:N22"/>
    <mergeCell ref="O22:P22"/>
    <mergeCell ref="Q22:W22"/>
    <mergeCell ref="X22:Y22"/>
    <mergeCell ref="Z22:AF22"/>
    <mergeCell ref="B17:E17"/>
    <mergeCell ref="F17:M17"/>
    <mergeCell ref="N17:Q17"/>
    <mergeCell ref="R17:AO17"/>
    <mergeCell ref="B18:I18"/>
    <mergeCell ref="J18:O18"/>
    <mergeCell ref="Q18:U18"/>
    <mergeCell ref="B16:E16"/>
    <mergeCell ref="F16:H16"/>
    <mergeCell ref="I16:J16"/>
    <mergeCell ref="K16:M16"/>
    <mergeCell ref="N16:Q16"/>
    <mergeCell ref="R16:AO16"/>
    <mergeCell ref="B14:E14"/>
    <mergeCell ref="F14:Y14"/>
    <mergeCell ref="Z14:AC14"/>
    <mergeCell ref="AD14:AL14"/>
    <mergeCell ref="AM14:AO14"/>
    <mergeCell ref="B15:E15"/>
    <mergeCell ref="F15:Y15"/>
    <mergeCell ref="Z15:AC15"/>
    <mergeCell ref="AD15:AL15"/>
    <mergeCell ref="AM15:AO15"/>
    <mergeCell ref="B11:E11"/>
    <mergeCell ref="F11:V11"/>
    <mergeCell ref="W11:AB11"/>
    <mergeCell ref="AC11:AH11"/>
    <mergeCell ref="AJ11:AN11"/>
    <mergeCell ref="B12:E12"/>
    <mergeCell ref="G12:S12"/>
    <mergeCell ref="W12:AB12"/>
    <mergeCell ref="AC12:AH12"/>
    <mergeCell ref="AJ12:AN12"/>
    <mergeCell ref="AG8:AO8"/>
    <mergeCell ref="B9:E9"/>
    <mergeCell ref="F9:L9"/>
    <mergeCell ref="M9:AO9"/>
    <mergeCell ref="B10:E10"/>
    <mergeCell ref="G10:H10"/>
    <mergeCell ref="J10:L10"/>
    <mergeCell ref="M10:AO10"/>
    <mergeCell ref="F7:AB7"/>
    <mergeCell ref="B8:E8"/>
    <mergeCell ref="F8:O8"/>
    <mergeCell ref="P8:S8"/>
    <mergeCell ref="T8:AB8"/>
    <mergeCell ref="AC8:AF8"/>
    <mergeCell ref="B4:E4"/>
    <mergeCell ref="F4:Z4"/>
    <mergeCell ref="AA4:AD4"/>
    <mergeCell ref="AE4:AO4"/>
    <mergeCell ref="B5:E5"/>
    <mergeCell ref="F5:Z5"/>
    <mergeCell ref="AA5:AD5"/>
    <mergeCell ref="AE5:AO5"/>
    <mergeCell ref="B6:E6"/>
    <mergeCell ref="F6:AB6"/>
    <mergeCell ref="AC6:AF7"/>
    <mergeCell ref="AG6:AL7"/>
    <mergeCell ref="AM6:AO7"/>
    <mergeCell ref="B7:E7"/>
    <mergeCell ref="B1:N1"/>
    <mergeCell ref="R1:S1"/>
    <mergeCell ref="U1:V1"/>
    <mergeCell ref="Y1:Z1"/>
    <mergeCell ref="AG1:AO1"/>
    <mergeCell ref="B3:E3"/>
    <mergeCell ref="F3:G3"/>
    <mergeCell ref="H3:I3"/>
    <mergeCell ref="J3:K3"/>
    <mergeCell ref="L3:M3"/>
    <mergeCell ref="N3:O3"/>
    <mergeCell ref="P3:Q3"/>
    <mergeCell ref="R3:S3"/>
    <mergeCell ref="AA3:AE3"/>
    <mergeCell ref="AF3:AO3"/>
  </mergeCells>
  <phoneticPr fontId="1"/>
  <pageMargins left="0.78740157480314965" right="0.19685039370078741" top="0.47244094488188981" bottom="0.25" header="0.31496062992125984" footer="0.19685039370078741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E5F27-6AD9-544C-B20D-EDC1A08419D2}">
  <sheetPr>
    <tabColor indexed="41"/>
  </sheetPr>
  <dimension ref="A1:D6"/>
  <sheetViews>
    <sheetView workbookViewId="0">
      <selection activeCell="B3" sqref="B3:D3"/>
    </sheetView>
  </sheetViews>
  <sheetFormatPr defaultColWidth="8.88671875" defaultRowHeight="15" x14ac:dyDescent="0.3"/>
  <cols>
    <col min="1" max="1" width="13.88671875" style="89" customWidth="1"/>
    <col min="2" max="16384" width="8.88671875" style="89"/>
  </cols>
  <sheetData>
    <row r="1" spans="1:4" ht="24" customHeight="1" x14ac:dyDescent="0.3">
      <c r="A1" s="799" t="s">
        <v>103</v>
      </c>
      <c r="B1" s="799"/>
      <c r="C1" s="799"/>
      <c r="D1" s="799"/>
    </row>
    <row r="2" spans="1:4" x14ac:dyDescent="0.3">
      <c r="A2" s="89" t="s">
        <v>104</v>
      </c>
      <c r="B2" s="800" t="str">
        <f>IF(取引業者入力シート!B6="","",取引業者入力シート!B6)</f>
        <v/>
      </c>
      <c r="C2" s="800"/>
      <c r="D2" s="800"/>
    </row>
    <row r="3" spans="1:4" x14ac:dyDescent="0.3">
      <c r="A3" s="89" t="s">
        <v>105</v>
      </c>
      <c r="B3" s="801"/>
      <c r="C3" s="802"/>
      <c r="D3" s="803"/>
    </row>
    <row r="4" spans="1:4" x14ac:dyDescent="0.3">
      <c r="A4" s="89" t="s">
        <v>106</v>
      </c>
      <c r="B4" s="804"/>
      <c r="C4" s="805"/>
    </row>
    <row r="6" spans="1:4" x14ac:dyDescent="0.3">
      <c r="B6" s="806"/>
      <c r="C6" s="806"/>
    </row>
  </sheetData>
  <sheetProtection algorithmName="SHA-512" hashValue="yHLfXW0dMSdgYTwOC2alJ6nRbQx2DxSyDCErtz6BNpdlUV7b2ETk2OnHsHFbSc3SmFntdHugY+pHmxlVKSM/rw==" saltValue="mEGJ94qe9XaBZ7Zevxm53w==" spinCount="100000" sheet="1" objects="1" scenarios="1" selectLockedCells="1"/>
  <mergeCells count="5">
    <mergeCell ref="A1:D1"/>
    <mergeCell ref="B2:D2"/>
    <mergeCell ref="B3:D3"/>
    <mergeCell ref="B4:C4"/>
    <mergeCell ref="B6:C6"/>
  </mergeCells>
  <phoneticPr fontId="1"/>
  <dataValidations count="1">
    <dataValidation imeMode="hiragana" allowBlank="1" showInputMessage="1" showErrorMessage="1" sqref="B3:D3 B4:C4" xr:uid="{C573CB2E-4B33-4773-AFC7-5FFF6A174EE2}"/>
  </dataValidations>
  <pageMargins left="0.75" right="0.75" top="1" bottom="1" header="0.51200000000000001" footer="0.51200000000000001"/>
  <pageSetup paperSize="9" orientation="portrait" horizontalDpi="4294967292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5FCC3-9FED-EE48-853B-053AB9FDEA8C}">
  <sheetPr>
    <tabColor indexed="42"/>
  </sheetPr>
  <dimension ref="A2:J6"/>
  <sheetViews>
    <sheetView workbookViewId="0">
      <selection activeCell="B4" sqref="B4:C4"/>
    </sheetView>
  </sheetViews>
  <sheetFormatPr defaultColWidth="8.88671875" defaultRowHeight="15" x14ac:dyDescent="0.3"/>
  <cols>
    <col min="1" max="1" width="12.88671875" style="90" customWidth="1"/>
    <col min="2" max="2" width="9.44140625" style="90" bestFit="1" customWidth="1"/>
    <col min="3" max="16384" width="8.88671875" style="90"/>
  </cols>
  <sheetData>
    <row r="2" spans="1:10" ht="15.6" thickBot="1" x14ac:dyDescent="0.35"/>
    <row r="3" spans="1:10" ht="15.6" thickBot="1" x14ac:dyDescent="0.35">
      <c r="A3" s="91" t="s">
        <v>104</v>
      </c>
      <c r="B3" s="807" t="str">
        <f>IF(取引業者入力シート!B6="","",取引業者入力シート!B6)</f>
        <v/>
      </c>
      <c r="C3" s="808"/>
    </row>
    <row r="4" spans="1:10" ht="15.6" thickBot="1" x14ac:dyDescent="0.35">
      <c r="A4" s="92" t="s">
        <v>159</v>
      </c>
      <c r="B4" s="815"/>
      <c r="C4" s="230"/>
    </row>
    <row r="5" spans="1:10" x14ac:dyDescent="0.3">
      <c r="A5" s="93" t="s">
        <v>107</v>
      </c>
      <c r="B5" s="809"/>
      <c r="C5" s="810"/>
      <c r="D5" s="810"/>
      <c r="E5" s="810"/>
      <c r="F5" s="810"/>
      <c r="G5" s="810"/>
      <c r="H5" s="810"/>
      <c r="I5" s="810"/>
      <c r="J5" s="811"/>
    </row>
    <row r="6" spans="1:10" ht="15.6" thickBot="1" x14ac:dyDescent="0.35">
      <c r="A6" s="94"/>
      <c r="B6" s="812"/>
      <c r="C6" s="813"/>
      <c r="D6" s="813"/>
      <c r="E6" s="813"/>
      <c r="F6" s="813"/>
      <c r="G6" s="813"/>
      <c r="H6" s="813"/>
      <c r="I6" s="813"/>
      <c r="J6" s="814"/>
    </row>
  </sheetData>
  <sheetProtection algorithmName="SHA-512" hashValue="yZ6iR1c64GmIvN9QOsyoTb7wAzqKvDM2yr5atidou6mvFcHjnTmN6eitgFaF8be9jeEKXbGQNUA2YGYe6TVO7A==" saltValue="GljIcEahRhR3lW/ZCyu5YQ==" spinCount="100000" sheet="1" objects="1" scenarios="1" selectLockedCells="1"/>
  <mergeCells count="3">
    <mergeCell ref="B3:C3"/>
    <mergeCell ref="B5:J6"/>
    <mergeCell ref="B4:C4"/>
  </mergeCells>
  <phoneticPr fontId="1"/>
  <dataValidations count="2">
    <dataValidation imeMode="off" allowBlank="1" showInputMessage="1" showErrorMessage="1" sqref="B4:C4" xr:uid="{FBF01EE3-7FD9-46D7-A6C5-1B9C83FB46ED}"/>
    <dataValidation imeMode="hiragana" allowBlank="1" showInputMessage="1" showErrorMessage="1" sqref="B5:J6" xr:uid="{FC94C792-7CE7-49E6-B0FB-20105BE5F295}"/>
  </dataValidations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取引業者入力シート</vt:lpstr>
      <vt:lpstr>採用伺書</vt:lpstr>
      <vt:lpstr>取引業者入力シート (記載例)</vt:lpstr>
      <vt:lpstr>採用伺書 (記載例)</vt:lpstr>
      <vt:lpstr>作業所</vt:lpstr>
      <vt:lpstr>寿経理</vt:lpstr>
      <vt:lpstr>採用伺書!Print_Area</vt:lpstr>
      <vt:lpstr>'採用伺書 (記載例)'!Print_Area</vt:lpstr>
    </vt:vector>
  </TitlesOfParts>
  <Company>なし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菅野隆善</dc:creator>
  <cp:lastModifiedBy>高野 利美</cp:lastModifiedBy>
  <cp:lastPrinted>2023-09-08T04:02:27Z</cp:lastPrinted>
  <dcterms:created xsi:type="dcterms:W3CDTF">2001-01-11T01:05:05Z</dcterms:created>
  <dcterms:modified xsi:type="dcterms:W3CDTF">2023-09-08T05:00:43Z</dcterms:modified>
</cp:coreProperties>
</file>