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G:\共有ドライブ\社内データ共有\09_総合管理室⇔工事部\💻Digital Builder\20250401様式変更\"/>
    </mc:Choice>
  </mc:AlternateContent>
  <xr:revisionPtr revIDLastSave="0" documentId="13_ncr:1_{44D8A39E-C29E-4D7F-9E3A-92990F7996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入力シート" sheetId="4" r:id="rId1"/>
    <sheet name="取引先登録書" sheetId="7" r:id="rId2"/>
    <sheet name="入力シート(記入例)" sheetId="12" r:id="rId3"/>
    <sheet name="取引先登録書(記入例)" sheetId="13" r:id="rId4"/>
    <sheet name="作業所" sheetId="2" r:id="rId5"/>
    <sheet name="寿経理" sheetId="3" r:id="rId6"/>
  </sheets>
  <definedNames>
    <definedName name="_xlnm.Print_Area" localSheetId="1">取引先登録書!$A$1:$AP$36</definedName>
    <definedName name="_xlnm.Print_Area" localSheetId="3">'取引先登録書(記入例)'!$A$1:$AP$36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" i="13" l="1"/>
  <c r="AB1" i="13"/>
  <c r="T1" i="13"/>
  <c r="T1" i="7"/>
  <c r="X1" i="7"/>
  <c r="AB1" i="7"/>
  <c r="H21" i="7"/>
  <c r="F4" i="7"/>
  <c r="AF3" i="7"/>
  <c r="AF3" i="13"/>
  <c r="J27" i="13"/>
  <c r="W26" i="13"/>
  <c r="R26" i="13"/>
  <c r="K26" i="13"/>
  <c r="AD25" i="13"/>
  <c r="H25" i="13"/>
  <c r="H21" i="13"/>
  <c r="Q20" i="13"/>
  <c r="I20" i="13"/>
  <c r="Q18" i="13"/>
  <c r="J18" i="13"/>
  <c r="R17" i="13"/>
  <c r="F17" i="13"/>
  <c r="R16" i="13"/>
  <c r="K16" i="13"/>
  <c r="F16" i="13"/>
  <c r="AD15" i="13"/>
  <c r="F15" i="13"/>
  <c r="AD14" i="13"/>
  <c r="F14" i="13"/>
  <c r="G12" i="13"/>
  <c r="AJ11" i="13"/>
  <c r="AC11" i="13"/>
  <c r="F11" i="13"/>
  <c r="M10" i="13"/>
  <c r="J10" i="13"/>
  <c r="G10" i="13"/>
  <c r="M9" i="13"/>
  <c r="AG8" i="13"/>
  <c r="T8" i="13"/>
  <c r="F8" i="13"/>
  <c r="F7" i="13"/>
  <c r="AG6" i="13"/>
  <c r="F6" i="13"/>
  <c r="AE5" i="13"/>
  <c r="F5" i="13"/>
  <c r="AE4" i="13"/>
  <c r="F4" i="13"/>
  <c r="R3" i="13"/>
  <c r="P3" i="13"/>
  <c r="N3" i="13"/>
  <c r="L3" i="13"/>
  <c r="J3" i="13"/>
  <c r="H3" i="13"/>
  <c r="F3" i="13"/>
  <c r="G12" i="7" l="1"/>
  <c r="F11" i="7"/>
  <c r="F17" i="7" l="1"/>
  <c r="W26" i="7"/>
  <c r="B3" i="3"/>
  <c r="B2" i="2"/>
  <c r="F5" i="7" l="1"/>
  <c r="F3" i="7"/>
  <c r="R26" i="7" l="1"/>
  <c r="K26" i="7"/>
  <c r="J27" i="7"/>
  <c r="T8" i="7" l="1"/>
  <c r="AD25" i="7"/>
  <c r="K16" i="7" l="1"/>
  <c r="F16" i="7"/>
  <c r="J10" i="7"/>
  <c r="G10" i="7"/>
  <c r="AD14" i="7"/>
  <c r="AD15" i="7"/>
  <c r="M9" i="7"/>
  <c r="AG8" i="7"/>
  <c r="F7" i="7"/>
  <c r="F6" i="7"/>
  <c r="AE4" i="7"/>
  <c r="AE5" i="7"/>
  <c r="F8" i="7"/>
  <c r="AG6" i="7"/>
  <c r="R17" i="7" l="1"/>
  <c r="R16" i="7" l="1"/>
  <c r="AJ11" i="7" l="1"/>
  <c r="AC11" i="7"/>
  <c r="Q20" i="7"/>
  <c r="I20" i="7"/>
  <c r="Q18" i="7" l="1"/>
  <c r="J18" i="7" l="1"/>
  <c r="H25" i="7" l="1"/>
  <c r="F15" i="7"/>
  <c r="F14" i="7"/>
  <c r="M10" i="7"/>
  <c r="R3" i="7"/>
  <c r="P3" i="7"/>
  <c r="N3" i="7"/>
  <c r="L3" i="7"/>
  <c r="J3" i="7"/>
  <c r="H3" i="7"/>
</calcChain>
</file>

<file path=xl/sharedStrings.xml><?xml version="1.0" encoding="utf-8"?>
<sst xmlns="http://schemas.openxmlformats.org/spreadsheetml/2006/main" count="219" uniqueCount="108">
  <si>
    <t>取引コード</t>
    <rPh sb="0" eb="2">
      <t>トリヒキ</t>
    </rPh>
    <phoneticPr fontId="1"/>
  </si>
  <si>
    <t>会社名</t>
    <rPh sb="0" eb="3">
      <t>カイシャメイ</t>
    </rPh>
    <phoneticPr fontId="1"/>
  </si>
  <si>
    <t>設立年月日</t>
    <rPh sb="0" eb="2">
      <t>セツリツ</t>
    </rPh>
    <rPh sb="2" eb="5">
      <t>ネンガッピ</t>
    </rPh>
    <phoneticPr fontId="1"/>
  </si>
  <si>
    <t>代表者名</t>
    <rPh sb="0" eb="3">
      <t>ダイヒョウシャ</t>
    </rPh>
    <rPh sb="3" eb="4">
      <t>メイ</t>
    </rPh>
    <phoneticPr fontId="1"/>
  </si>
  <si>
    <t>フリガナ</t>
    <phoneticPr fontId="1"/>
  </si>
  <si>
    <t>フリガナ</t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</si>
  <si>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</si>
  <si>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</si>
  <si>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郵便番号</t>
    <rPh sb="0" eb="2">
      <t>ユウビン</t>
    </rPh>
    <rPh sb="2" eb="4">
      <t>バンゴウ</t>
    </rPh>
    <phoneticPr fontId="1"/>
  </si>
  <si>
    <t>住所</t>
    <rPh sb="0" eb="2">
      <t>ジュウショ</t>
    </rPh>
    <phoneticPr fontId="1"/>
  </si>
  <si>
    <t>口座番号</t>
    <rPh sb="0" eb="2">
      <t>コウザ</t>
    </rPh>
    <rPh sb="2" eb="4">
      <t>バンゴウ</t>
    </rPh>
    <phoneticPr fontId="1"/>
  </si>
  <si>
    <t>口座名義</t>
    <rPh sb="0" eb="2">
      <t>コウザ</t>
    </rPh>
    <rPh sb="2" eb="4">
      <t>メイギ</t>
    </rPh>
    <phoneticPr fontId="1"/>
  </si>
  <si>
    <t>所属部署</t>
    <rPh sb="0" eb="2">
      <t>ショゾク</t>
    </rPh>
    <rPh sb="2" eb="4">
      <t>ブショ</t>
    </rPh>
    <phoneticPr fontId="1"/>
  </si>
  <si>
    <t>フリガナ</t>
    <phoneticPr fontId="1"/>
  </si>
  <si>
    <t>メールアドレス</t>
    <phoneticPr fontId="1"/>
  </si>
  <si>
    <t>フリガナ</t>
    <phoneticPr fontId="1"/>
  </si>
  <si>
    <t>作成年月日</t>
    <rPh sb="0" eb="2">
      <t>サクセイ</t>
    </rPh>
    <rPh sb="2" eb="5">
      <t>ネンガッピ</t>
    </rPh>
    <phoneticPr fontId="1"/>
  </si>
  <si>
    <t>支払日</t>
    <rPh sb="0" eb="3">
      <t>シハライビ</t>
    </rPh>
    <phoneticPr fontId="1"/>
  </si>
  <si>
    <t>備考</t>
    <rPh sb="0" eb="2">
      <t>ビコウ</t>
    </rPh>
    <phoneticPr fontId="1"/>
  </si>
  <si>
    <t>対象作業所名</t>
    <rPh sb="0" eb="2">
      <t>タイショウ</t>
    </rPh>
    <rPh sb="2" eb="4">
      <t>サギョウ</t>
    </rPh>
    <rPh sb="4" eb="5">
      <t>ショ</t>
    </rPh>
    <rPh sb="5" eb="6">
      <t>メイ</t>
    </rPh>
    <phoneticPr fontId="1"/>
  </si>
  <si>
    <t>作業所長入力シート</t>
    <rPh sb="0" eb="2">
      <t>サギョウ</t>
    </rPh>
    <rPh sb="2" eb="4">
      <t>ショチョウ</t>
    </rPh>
    <rPh sb="4" eb="6">
      <t>ニュウリョク</t>
    </rPh>
    <phoneticPr fontId="1"/>
  </si>
  <si>
    <t>口座番号</t>
    <phoneticPr fontId="1"/>
  </si>
  <si>
    <t>口座種別</t>
    <rPh sb="0" eb="2">
      <t>コウザ</t>
    </rPh>
    <rPh sb="2" eb="4">
      <t>シュベツ</t>
    </rPh>
    <phoneticPr fontId="1"/>
  </si>
  <si>
    <t>資本金</t>
    <rPh sb="0" eb="3">
      <t>シホンキン</t>
    </rPh>
    <phoneticPr fontId="1"/>
  </si>
  <si>
    <t>経理担当者名</t>
    <rPh sb="0" eb="2">
      <t>ケイリ</t>
    </rPh>
    <rPh sb="2" eb="4">
      <t>タントウ</t>
    </rPh>
    <rPh sb="4" eb="5">
      <t>シャ</t>
    </rPh>
    <rPh sb="5" eb="6">
      <t>メイ</t>
    </rPh>
    <phoneticPr fontId="1"/>
  </si>
  <si>
    <t>主な営業品目</t>
    <rPh sb="0" eb="1">
      <t>オモ</t>
    </rPh>
    <rPh sb="2" eb="4">
      <t>エイギョウ</t>
    </rPh>
    <rPh sb="4" eb="6">
      <t>ヒンモク</t>
    </rPh>
    <phoneticPr fontId="1"/>
  </si>
  <si>
    <t>営業品目</t>
    <rPh sb="0" eb="2">
      <t>エイギョウ</t>
    </rPh>
    <rPh sb="2" eb="4">
      <t>ヒンモク</t>
    </rPh>
    <phoneticPr fontId="1"/>
  </si>
  <si>
    <t>ＩＳＯ取得</t>
    <rPh sb="3" eb="5">
      <t>シュトク</t>
    </rPh>
    <phoneticPr fontId="1"/>
  </si>
  <si>
    <t>百万円</t>
    <rPh sb="0" eb="1">
      <t>ヒャク</t>
    </rPh>
    <rPh sb="1" eb="3">
      <t>マンエン</t>
    </rPh>
    <phoneticPr fontId="1"/>
  </si>
  <si>
    <t>〒</t>
    <phoneticPr fontId="1"/>
  </si>
  <si>
    <t>－</t>
    <phoneticPr fontId="1"/>
  </si>
  <si>
    <t>ﾒｰﾙｱﾄﾞﾚｽ</t>
    <phoneticPr fontId="1"/>
  </si>
  <si>
    <t>フリガナ</t>
    <phoneticPr fontId="1"/>
  </si>
  <si>
    <t>）</t>
    <phoneticPr fontId="1"/>
  </si>
  <si>
    <t>備　　　　考</t>
    <rPh sb="0" eb="1">
      <t>ソナエ</t>
    </rPh>
    <rPh sb="5" eb="6">
      <t>コウ</t>
    </rPh>
    <phoneticPr fontId="1"/>
  </si>
  <si>
    <t>支　　払　　日</t>
    <rPh sb="0" eb="1">
      <t>ササ</t>
    </rPh>
    <rPh sb="3" eb="4">
      <t>バライ</t>
    </rPh>
    <rPh sb="6" eb="7">
      <t>ヒ</t>
    </rPh>
    <phoneticPr fontId="1"/>
  </si>
  <si>
    <t>・</t>
    <phoneticPr fontId="1"/>
  </si>
  <si>
    <t>（</t>
    <phoneticPr fontId="1"/>
  </si>
  <si>
    <t>末日払＝１</t>
    <rPh sb="0" eb="1">
      <t>マツ</t>
    </rPh>
    <rPh sb="1" eb="2">
      <t>ニチ</t>
    </rPh>
    <rPh sb="2" eb="3">
      <t>ハラ</t>
    </rPh>
    <phoneticPr fontId="1"/>
  </si>
  <si>
    <t>その他＝２</t>
    <rPh sb="2" eb="3">
      <t>タ</t>
    </rPh>
    <phoneticPr fontId="1"/>
  </si>
  <si>
    <t>金融機関</t>
    <rPh sb="0" eb="2">
      <t>キンユウ</t>
    </rPh>
    <rPh sb="2" eb="4">
      <t>キカン</t>
    </rPh>
    <phoneticPr fontId="1"/>
  </si>
  <si>
    <t>支店</t>
    <phoneticPr fontId="1"/>
  </si>
  <si>
    <t>経理ご担当者（部署名）</t>
    <rPh sb="0" eb="2">
      <t>ケイリ</t>
    </rPh>
    <rPh sb="3" eb="6">
      <t>タントウシャ</t>
    </rPh>
    <rPh sb="7" eb="10">
      <t>ブショメイ</t>
    </rPh>
    <phoneticPr fontId="1"/>
  </si>
  <si>
    <t>支店名</t>
    <rPh sb="0" eb="1">
      <t>シ</t>
    </rPh>
    <rPh sb="1" eb="3">
      <t>テンメイ</t>
    </rPh>
    <phoneticPr fontId="1"/>
  </si>
  <si>
    <t>作成年月日</t>
    <rPh sb="0" eb="1">
      <t>サク</t>
    </rPh>
    <rPh sb="1" eb="2">
      <t>シゲル</t>
    </rPh>
    <rPh sb="2" eb="5">
      <t>ネンガッピ</t>
    </rPh>
    <phoneticPr fontId="1"/>
  </si>
  <si>
    <t>（</t>
    <phoneticPr fontId="1"/>
  </si>
  <si>
    <t>）</t>
    <phoneticPr fontId="1"/>
  </si>
  <si>
    <t>ご担当者（部署名）</t>
    <phoneticPr fontId="1"/>
  </si>
  <si>
    <t>住　　所</t>
    <rPh sb="0" eb="1">
      <t>スミ</t>
    </rPh>
    <rPh sb="3" eb="4">
      <t>ショ</t>
    </rPh>
    <phoneticPr fontId="1"/>
  </si>
  <si>
    <t>024-543-0511</t>
    <phoneticPr fontId="1"/>
  </si>
  <si>
    <t>024-543-0514</t>
    <phoneticPr fontId="1"/>
  </si>
  <si>
    <t>フクシマ</t>
    <phoneticPr fontId="1"/>
  </si>
  <si>
    <t>▲▲▲▲@kotobuki-c.net</t>
    <phoneticPr fontId="1"/>
  </si>
  <si>
    <t>●●</t>
    <phoneticPr fontId="1"/>
  </si>
  <si>
    <t>電話番号</t>
    <phoneticPr fontId="1"/>
  </si>
  <si>
    <t>FAX番号</t>
    <phoneticPr fontId="1"/>
  </si>
  <si>
    <t>960-▲▲▲▲</t>
    <phoneticPr fontId="1"/>
  </si>
  <si>
    <t>フクシマシイイザカマチヒラノアザシカクシカク８バンチノ１</t>
    <phoneticPr fontId="1"/>
  </si>
  <si>
    <t>資本金</t>
    <phoneticPr fontId="1"/>
  </si>
  <si>
    <t>支店・営業所名</t>
    <rPh sb="0" eb="2">
      <t>シテン</t>
    </rPh>
    <rPh sb="3" eb="6">
      <t>エイギョウショ</t>
    </rPh>
    <rPh sb="6" eb="7">
      <t>メイ</t>
    </rPh>
    <phoneticPr fontId="1"/>
  </si>
  <si>
    <t>フリガナ</t>
    <phoneticPr fontId="1"/>
  </si>
  <si>
    <t>支店名</t>
    <phoneticPr fontId="1"/>
  </si>
  <si>
    <t>ご担当者名</t>
    <rPh sb="1" eb="3">
      <t>タントウ</t>
    </rPh>
    <rPh sb="3" eb="4">
      <t>シャ</t>
    </rPh>
    <rPh sb="4" eb="5">
      <t>メイ</t>
    </rPh>
    <phoneticPr fontId="1"/>
  </si>
  <si>
    <t>新規＝1，変更＝2，更新＝3</t>
    <rPh sb="0" eb="2">
      <t>シンキ</t>
    </rPh>
    <rPh sb="5" eb="7">
      <t>ヘンコウ</t>
    </rPh>
    <rPh sb="10" eb="12">
      <t>コウシン</t>
    </rPh>
    <phoneticPr fontId="1"/>
  </si>
  <si>
    <t>口座種別</t>
    <rPh sb="2" eb="4">
      <t>シュベツ</t>
    </rPh>
    <phoneticPr fontId="1"/>
  </si>
  <si>
    <t>普通＝1，当座＝2</t>
    <phoneticPr fontId="1"/>
  </si>
  <si>
    <t>ダイヒョウトリシマリヤクシャチョウ　フクシマ　タロウ</t>
    <phoneticPr fontId="1"/>
  </si>
  <si>
    <t>福島営業所</t>
    <rPh sb="0" eb="2">
      <t>フクシマ</t>
    </rPh>
    <rPh sb="2" eb="5">
      <t>エイギョウショ</t>
    </rPh>
    <phoneticPr fontId="1"/>
  </si>
  <si>
    <t>支店</t>
    <rPh sb="0" eb="2">
      <t>シテン</t>
    </rPh>
    <phoneticPr fontId="1"/>
  </si>
  <si>
    <t xml:space="preserve"> 支店 ・ 
 営業所名</t>
    <rPh sb="1" eb="2">
      <t>シ</t>
    </rPh>
    <rPh sb="2" eb="3">
      <t>ミセ</t>
    </rPh>
    <rPh sb="8" eb="11">
      <t>エイギョウショ</t>
    </rPh>
    <rPh sb="11" eb="12">
      <t>メイ</t>
    </rPh>
    <phoneticPr fontId="1"/>
  </si>
  <si>
    <t>ISO取得済＝１を入力</t>
    <rPh sb="3" eb="5">
      <t>シュトク</t>
    </rPh>
    <rPh sb="5" eb="6">
      <t>ズ</t>
    </rPh>
    <rPh sb="9" eb="11">
      <t>ニュウリョク</t>
    </rPh>
    <phoneticPr fontId="1"/>
  </si>
  <si>
    <t>ＩＳＯ９００１</t>
    <phoneticPr fontId="1"/>
  </si>
  <si>
    <t>ＩＳＯ１４００１</t>
    <phoneticPr fontId="1"/>
  </si>
  <si>
    <t>その他の支払日</t>
    <rPh sb="2" eb="3">
      <t>タ</t>
    </rPh>
    <rPh sb="4" eb="7">
      <t>シハライビ</t>
    </rPh>
    <phoneticPr fontId="1"/>
  </si>
  <si>
    <t>←2020年11月１日の場合は2020/11/1と入力してください</t>
    <rPh sb="5" eb="6">
      <t>ネン</t>
    </rPh>
    <rPh sb="8" eb="9">
      <t>ガツ</t>
    </rPh>
    <rPh sb="10" eb="11">
      <t>ニチ</t>
    </rPh>
    <rPh sb="12" eb="14">
      <t>バアイ</t>
    </rPh>
    <rPh sb="25" eb="27">
      <t>ニュウリョク</t>
    </rPh>
    <phoneticPr fontId="1"/>
  </si>
  <si>
    <t>百万円</t>
    <rPh sb="0" eb="2">
      <t>ヒャクマン</t>
    </rPh>
    <rPh sb="2" eb="3">
      <t>エン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</si>
  <si>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</si>
  <si>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管理部門</t>
    <phoneticPr fontId="1"/>
  </si>
  <si>
    <t>工事部長</t>
    <phoneticPr fontId="1"/>
  </si>
  <si>
    <t>作業所長</t>
    <phoneticPr fontId="1"/>
  </si>
  <si>
    <t>登録番号</t>
    <rPh sb="0" eb="2">
      <t>トウロク</t>
    </rPh>
    <rPh sb="2" eb="4">
      <t>バンゴウ</t>
    </rPh>
    <phoneticPr fontId="1"/>
  </si>
  <si>
    <t>登録番号</t>
    <rPh sb="0" eb="4">
      <t>トウロクバンゴウ</t>
    </rPh>
    <phoneticPr fontId="1"/>
  </si>
  <si>
    <t>＜当社記入欄＞</t>
    <rPh sb="4" eb="5">
      <t>ニュウ</t>
    </rPh>
    <phoneticPr fontId="1"/>
  </si>
  <si>
    <t>フクシマエイギョウショ</t>
  </si>
  <si>
    <t>福島　太郎</t>
    <phoneticPr fontId="1"/>
  </si>
  <si>
    <t>営業課</t>
    <phoneticPr fontId="1"/>
  </si>
  <si>
    <t>T</t>
    <phoneticPr fontId="1"/>
  </si>
  <si>
    <t>T</t>
    <phoneticPr fontId="1"/>
  </si>
  <si>
    <t>代表取締役社長　福島　太郎</t>
    <phoneticPr fontId="1"/>
  </si>
  <si>
    <t>福島市飯坂町平野字◆◆８番地の１</t>
    <phoneticPr fontId="1"/>
  </si>
  <si>
    <t>◆◆銀行</t>
    <rPh sb="2" eb="4">
      <t>ギンコウ</t>
    </rPh>
    <phoneticPr fontId="1"/>
  </si>
  <si>
    <t>シカクシカクギンコウ</t>
    <phoneticPr fontId="1"/>
  </si>
  <si>
    <t>福島</t>
    <phoneticPr fontId="1"/>
  </si>
  <si>
    <t>福島　五郎</t>
    <phoneticPr fontId="1"/>
  </si>
  <si>
    <t>経理課</t>
    <phoneticPr fontId="1"/>
  </si>
  <si>
    <t>建設資材販売</t>
    <rPh sb="0" eb="2">
      <t>ケンセツ</t>
    </rPh>
    <rPh sb="2" eb="4">
      <t>シザイ</t>
    </rPh>
    <rPh sb="4" eb="6">
      <t>ハンバイ</t>
    </rPh>
    <phoneticPr fontId="1"/>
  </si>
  <si>
    <t>●●●●株式会社</t>
    <phoneticPr fontId="1"/>
  </si>
  <si>
    <t>マルマルマルマルカブシキガイシャ</t>
    <phoneticPr fontId="1"/>
  </si>
  <si>
    <t>マルマルマルマルケンセツ（カ</t>
    <phoneticPr fontId="1"/>
  </si>
  <si>
    <t>←2025年4月1日の場合は2025/4/1と入力してください</t>
    <rPh sb="5" eb="6">
      <t>ネン</t>
    </rPh>
    <rPh sb="7" eb="8">
      <t>ガツ</t>
    </rPh>
    <rPh sb="9" eb="10">
      <t>ニチ</t>
    </rPh>
    <rPh sb="11" eb="13">
      <t>バアイ</t>
    </rPh>
    <rPh sb="23" eb="25">
      <t>ニュウリョク</t>
    </rPh>
    <phoneticPr fontId="1"/>
  </si>
  <si>
    <t>取引先登録書（物品）</t>
    <rPh sb="0" eb="1">
      <t>トリ</t>
    </rPh>
    <rPh sb="1" eb="2">
      <t>イン</t>
    </rPh>
    <rPh sb="2" eb="3">
      <t>サキ</t>
    </rPh>
    <rPh sb="3" eb="4">
      <t>ノボル</t>
    </rPh>
    <rPh sb="4" eb="5">
      <t>ロク</t>
    </rPh>
    <rPh sb="5" eb="6">
      <t>ショ</t>
    </rPh>
    <rPh sb="7" eb="9">
      <t>ブッピン</t>
    </rPh>
    <phoneticPr fontId="1"/>
  </si>
  <si>
    <r>
      <rPr>
        <b/>
        <sz val="10"/>
        <rFont val="Meiryo UI"/>
        <family val="3"/>
        <charset val="128"/>
      </rPr>
      <t>※太枠内</t>
    </r>
    <r>
      <rPr>
        <sz val="10"/>
        <rFont val="Meiryo UI"/>
        <family val="3"/>
        <charset val="128"/>
      </rPr>
      <t>をご記入ください</t>
    </r>
    <phoneticPr fontId="1"/>
  </si>
  <si>
    <t>白地の部分に入力をお願いいたします。
記載事項の確認・印刷は、「取引先登録書」のシートで行ってください。</t>
    <rPh sb="10" eb="11">
      <t>ネガ</t>
    </rPh>
    <rPh sb="19" eb="21">
      <t>キサイ</t>
    </rPh>
    <rPh sb="21" eb="23">
      <t>ジコウ</t>
    </rPh>
    <rPh sb="24" eb="26">
      <t>カクニン</t>
    </rPh>
    <rPh sb="27" eb="29">
      <t>インサツ</t>
    </rPh>
    <rPh sb="32" eb="35">
      <t>トリヒキサキ</t>
    </rPh>
    <rPh sb="35" eb="37">
      <t>トウロク</t>
    </rPh>
    <rPh sb="37" eb="38">
      <t>ショ</t>
    </rPh>
    <rPh sb="44" eb="45">
      <t>オコナ</t>
    </rPh>
    <phoneticPr fontId="1"/>
  </si>
  <si>
    <t>←取引先登録書の記載内容に、変更・訂正が無い場合は『３』を入力してください</t>
    <rPh sb="1" eb="3">
      <t>トリヒキ</t>
    </rPh>
    <rPh sb="3" eb="4">
      <t>サキ</t>
    </rPh>
    <rPh sb="4" eb="6">
      <t>トウロク</t>
    </rPh>
    <rPh sb="6" eb="7">
      <t>ショ</t>
    </rPh>
    <rPh sb="8" eb="10">
      <t>キサイ</t>
    </rPh>
    <rPh sb="10" eb="12">
      <t>ナイヨウ</t>
    </rPh>
    <rPh sb="14" eb="16">
      <t>ヘンコウ</t>
    </rPh>
    <rPh sb="17" eb="19">
      <t>テイセイ</t>
    </rPh>
    <rPh sb="20" eb="21">
      <t>ナ</t>
    </rPh>
    <rPh sb="22" eb="24">
      <t>バアイ</t>
    </rPh>
    <rPh sb="29" eb="31">
      <t>ニュウリョク</t>
    </rPh>
    <phoneticPr fontId="1"/>
  </si>
  <si>
    <t>←取引先登録書の記載内容に、変更・訂正が無い場合は『３』を入力してください</t>
    <rPh sb="1" eb="4">
      <t>トリヒキサキ</t>
    </rPh>
    <rPh sb="4" eb="7">
      <t>トウロクショ</t>
    </rPh>
    <rPh sb="8" eb="10">
      <t>キサイ</t>
    </rPh>
    <rPh sb="10" eb="12">
      <t>ナイヨウ</t>
    </rPh>
    <rPh sb="14" eb="16">
      <t>ヘンコウ</t>
    </rPh>
    <rPh sb="17" eb="19">
      <t>テイセイ</t>
    </rPh>
    <rPh sb="20" eb="21">
      <t>ナ</t>
    </rPh>
    <rPh sb="22" eb="24">
      <t>バアイ</t>
    </rPh>
    <rPh sb="29" eb="31">
      <t>ニュウリョク</t>
    </rPh>
    <phoneticPr fontId="1"/>
  </si>
  <si>
    <t>取引先登録書入力シート</t>
    <rPh sb="0" eb="3">
      <t>トリヒキサキ</t>
    </rPh>
    <rPh sb="3" eb="6">
      <t>トウロクショ</t>
    </rPh>
    <rPh sb="6" eb="8">
      <t>ニュウリョク</t>
    </rPh>
    <phoneticPr fontId="1"/>
  </si>
  <si>
    <t>取引先登録書入力シート</t>
    <rPh sb="0" eb="6">
      <t>トリヒキサキトウロクショ</t>
    </rPh>
    <rPh sb="6" eb="8">
      <t>ニュウリョク</t>
    </rPh>
    <phoneticPr fontId="1"/>
  </si>
  <si>
    <t>お取引先名</t>
    <rPh sb="1" eb="3">
      <t>トリヒキ</t>
    </rPh>
    <rPh sb="3" eb="4">
      <t>サキ</t>
    </rPh>
    <rPh sb="4" eb="5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</si>
</sst>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yyyy&quot;年&quot;mm&quot;月&quot;dd&quot;日&quot;"/>
    <numFmt numFmtId="178" formatCode="0000000"/>
    <numFmt numFmtId="179" formatCode="0_);[Red]\(0\)"/>
    <numFmt numFmtId="180" formatCode="0_ "/>
  </numFmts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8"/>
      <color rgb="FF003300"/>
      <name val="Meiryo UI"/>
      <family val="3"/>
      <charset val="128"/>
    </font>
    <font>
      <sz val="11"/>
      <color indexed="17"/>
      <name val="Meiryo UI"/>
      <family val="3"/>
      <charset val="128"/>
    </font>
    <font>
      <b/>
      <sz val="14"/>
      <color rgb="FF003300"/>
      <name val="Meiryo UI"/>
      <family val="3"/>
      <charset val="128"/>
    </font>
    <font>
      <b/>
      <sz val="11"/>
      <color rgb="FF003300"/>
      <name val="Meiryo UI"/>
      <family val="3"/>
      <charset val="128"/>
    </font>
    <font>
      <sz val="11"/>
      <name val="Meiryo UI"/>
      <family val="3"/>
      <charset val="128"/>
    </font>
    <font>
      <sz val="11"/>
      <color indexed="10"/>
      <name val="Meiryo UI"/>
      <family val="3"/>
      <charset val="128"/>
    </font>
    <font>
      <u/>
      <sz val="11"/>
      <color indexed="12"/>
      <name val="Meiryo UI"/>
      <family val="3"/>
      <charset val="128"/>
    </font>
    <font>
      <u/>
      <sz val="11"/>
      <name val="Meiryo UI"/>
      <family val="3"/>
      <charset val="128"/>
    </font>
    <font>
      <sz val="11"/>
      <color rgb="FF008000"/>
      <name val="Meiryo UI"/>
      <family val="3"/>
      <charset val="128"/>
    </font>
    <font>
      <sz val="10"/>
      <color indexed="17"/>
      <name val="Meiryo UI"/>
      <family val="3"/>
      <charset val="128"/>
    </font>
    <font>
      <sz val="18"/>
      <name val="Meiryo UI"/>
      <family val="3"/>
      <charset val="128"/>
    </font>
    <font>
      <b/>
      <sz val="18"/>
      <name val="Meiryo UI"/>
      <family val="3"/>
      <charset val="128"/>
    </font>
    <font>
      <sz val="10"/>
      <name val="Meiryo UI"/>
      <family val="3"/>
      <charset val="128"/>
    </font>
    <font>
      <sz val="24"/>
      <name val="Meiryo UI"/>
      <family val="3"/>
      <charset val="128"/>
    </font>
    <font>
      <sz val="20"/>
      <name val="Meiryo UI"/>
      <family val="3"/>
      <charset val="128"/>
    </font>
    <font>
      <sz val="13"/>
      <name val="Meiryo UI"/>
      <family val="3"/>
      <charset val="128"/>
    </font>
    <font>
      <sz val="9"/>
      <name val="Meiryo UI"/>
      <family val="3"/>
      <charset val="128"/>
    </font>
    <font>
      <sz val="16"/>
      <name val="Meiryo UI"/>
      <family val="3"/>
      <charset val="128"/>
    </font>
    <font>
      <sz val="12"/>
      <name val="Meiryo UI"/>
      <family val="3"/>
      <charset val="128"/>
    </font>
    <font>
      <sz val="8.5"/>
      <name val="Meiryo UI"/>
      <family val="3"/>
      <charset val="128"/>
    </font>
    <font>
      <b/>
      <sz val="10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79998168889431442"/>
        <bgColor indexed="64"/>
      </patternFill>
    </fill>
  </fills>
  <borders count="1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ashed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dashed">
        <color indexed="64"/>
      </bottom>
      <diagonal/>
    </border>
    <border>
      <left/>
      <right/>
      <top style="thick">
        <color indexed="64"/>
      </top>
      <bottom style="dashed">
        <color indexed="64"/>
      </bottom>
      <diagonal/>
    </border>
    <border>
      <left/>
      <right style="thick">
        <color indexed="64"/>
      </right>
      <top style="thick">
        <color indexed="64"/>
      </top>
      <bottom style="dashed">
        <color indexed="64"/>
      </bottom>
      <diagonal/>
    </border>
    <border>
      <left style="thick">
        <color indexed="64"/>
      </left>
      <right/>
      <top style="thick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 style="thin">
        <color indexed="64"/>
      </left>
      <right/>
      <top style="thick">
        <color indexed="64"/>
      </top>
      <bottom style="double">
        <color indexed="64"/>
      </bottom>
      <diagonal/>
    </border>
    <border>
      <left/>
      <right style="thick">
        <color indexed="64"/>
      </right>
      <top style="thick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ck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ck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12">
    <xf numFmtId="0" fontId="0" fillId="0" borderId="0" xfId="0"/>
    <xf numFmtId="0" fontId="7" fillId="0" borderId="18" xfId="0" applyFont="1" applyBorder="1" applyAlignment="1" applyProtection="1">
      <alignment horizontal="center"/>
      <protection locked="0"/>
    </xf>
    <xf numFmtId="49" fontId="9" fillId="2" borderId="0" xfId="1" applyNumberFormat="1" applyFont="1" applyFill="1" applyAlignment="1" applyProtection="1">
      <alignment horizontal="left"/>
    </xf>
    <xf numFmtId="0" fontId="3" fillId="2" borderId="0" xfId="0" applyFont="1" applyFill="1"/>
    <xf numFmtId="0" fontId="4" fillId="2" borderId="0" xfId="0" applyFont="1" applyFill="1"/>
    <xf numFmtId="0" fontId="8" fillId="2" borderId="0" xfId="0" applyFont="1" applyFill="1"/>
    <xf numFmtId="0" fontId="4" fillId="2" borderId="9" xfId="0" applyFont="1" applyFill="1" applyBorder="1"/>
    <xf numFmtId="0" fontId="4" fillId="2" borderId="10" xfId="0" applyFont="1" applyFill="1" applyBorder="1"/>
    <xf numFmtId="0" fontId="4" fillId="5" borderId="0" xfId="0" applyFont="1" applyFill="1" applyAlignment="1">
      <alignment horizontal="left"/>
    </xf>
    <xf numFmtId="0" fontId="4" fillId="2" borderId="13" xfId="0" applyFont="1" applyFill="1" applyBorder="1"/>
    <xf numFmtId="0" fontId="4" fillId="2" borderId="39" xfId="0" applyFont="1" applyFill="1" applyBorder="1"/>
    <xf numFmtId="0" fontId="4" fillId="2" borderId="109" xfId="0" applyFont="1" applyFill="1" applyBorder="1"/>
    <xf numFmtId="0" fontId="4" fillId="5" borderId="30" xfId="0" applyFont="1" applyFill="1" applyBorder="1"/>
    <xf numFmtId="0" fontId="4" fillId="5" borderId="30" xfId="0" applyFont="1" applyFill="1" applyBorder="1" applyAlignment="1">
      <alignment horizontal="left"/>
    </xf>
    <xf numFmtId="0" fontId="4" fillId="5" borderId="0" xfId="0" applyFont="1" applyFill="1"/>
    <xf numFmtId="0" fontId="7" fillId="5" borderId="0" xfId="0" applyFont="1" applyFill="1"/>
    <xf numFmtId="0" fontId="4" fillId="2" borderId="14" xfId="0" applyFont="1" applyFill="1" applyBorder="1"/>
    <xf numFmtId="0" fontId="4" fillId="2" borderId="30" xfId="0" applyFont="1" applyFill="1" applyBorder="1"/>
    <xf numFmtId="0" fontId="8" fillId="2" borderId="109" xfId="0" applyFont="1" applyFill="1" applyBorder="1"/>
    <xf numFmtId="0" fontId="4" fillId="2" borderId="3" xfId="0" applyFont="1" applyFill="1" applyBorder="1"/>
    <xf numFmtId="0" fontId="4" fillId="2" borderId="22" xfId="0" applyFont="1" applyFill="1" applyBorder="1"/>
    <xf numFmtId="0" fontId="4" fillId="2" borderId="23" xfId="0" applyFont="1" applyFill="1" applyBorder="1"/>
    <xf numFmtId="0" fontId="4" fillId="2" borderId="11" xfId="0" applyFont="1" applyFill="1" applyBorder="1"/>
    <xf numFmtId="0" fontId="4" fillId="2" borderId="12" xfId="0" applyFont="1" applyFill="1" applyBorder="1"/>
    <xf numFmtId="0" fontId="4" fillId="2" borderId="14" xfId="0" applyFont="1" applyFill="1" applyBorder="1" applyAlignment="1">
      <alignment shrinkToFit="1"/>
    </xf>
    <xf numFmtId="0" fontId="4" fillId="2" borderId="0" xfId="0" applyFont="1" applyFill="1" applyAlignment="1">
      <alignment horizontal="left"/>
    </xf>
    <xf numFmtId="0" fontId="4" fillId="5" borderId="0" xfId="0" applyFont="1" applyFill="1" applyAlignment="1">
      <alignment horizontal="center"/>
    </xf>
    <xf numFmtId="0" fontId="4" fillId="2" borderId="20" xfId="0" applyFont="1" applyFill="1" applyBorder="1" applyAlignment="1">
      <alignment horizontal="left"/>
    </xf>
    <xf numFmtId="0" fontId="4" fillId="2" borderId="21" xfId="0" applyFont="1" applyFill="1" applyBorder="1" applyAlignment="1">
      <alignment horizontal="left"/>
    </xf>
    <xf numFmtId="0" fontId="12" fillId="2" borderId="0" xfId="0" applyFont="1" applyFill="1" applyAlignment="1">
      <alignment vertical="center"/>
    </xf>
    <xf numFmtId="176" fontId="4" fillId="2" borderId="0" xfId="0" applyNumberFormat="1" applyFont="1" applyFill="1"/>
    <xf numFmtId="0" fontId="4" fillId="2" borderId="0" xfId="0" applyFont="1" applyFill="1" applyAlignment="1">
      <alignment shrinkToFit="1"/>
    </xf>
    <xf numFmtId="0" fontId="4" fillId="2" borderId="10" xfId="0" applyFont="1" applyFill="1" applyBorder="1" applyAlignment="1">
      <alignment shrinkToFit="1"/>
    </xf>
    <xf numFmtId="0" fontId="4" fillId="2" borderId="39" xfId="0" applyFont="1" applyFill="1" applyBorder="1" applyAlignment="1">
      <alignment shrinkToFit="1"/>
    </xf>
    <xf numFmtId="0" fontId="7" fillId="3" borderId="7" xfId="0" applyFont="1" applyFill="1" applyBorder="1"/>
    <xf numFmtId="0" fontId="7" fillId="3" borderId="8" xfId="0" applyFont="1" applyFill="1" applyBorder="1"/>
    <xf numFmtId="0" fontId="7" fillId="3" borderId="2" xfId="0" applyFont="1" applyFill="1" applyBorder="1"/>
    <xf numFmtId="0" fontId="7" fillId="3" borderId="3" xfId="0" applyFont="1" applyFill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0" fontId="7" fillId="3" borderId="5" xfId="0" applyFont="1" applyFill="1" applyBorder="1" applyAlignment="1">
      <alignment horizontal="left"/>
    </xf>
    <xf numFmtId="0" fontId="7" fillId="3" borderId="0" xfId="0" applyFont="1" applyFill="1"/>
    <xf numFmtId="0" fontId="7" fillId="4" borderId="30" xfId="0" applyFont="1" applyFill="1" applyBorder="1"/>
    <xf numFmtId="0" fontId="7" fillId="6" borderId="47" xfId="0" applyFont="1" applyFill="1" applyBorder="1"/>
    <xf numFmtId="0" fontId="7" fillId="6" borderId="109" xfId="0" applyFont="1" applyFill="1" applyBorder="1" applyAlignment="1">
      <alignment vertical="top" wrapText="1"/>
    </xf>
    <xf numFmtId="0" fontId="7" fillId="6" borderId="0" xfId="0" applyFont="1" applyFill="1" applyAlignment="1">
      <alignment vertical="top" wrapText="1"/>
    </xf>
    <xf numFmtId="0" fontId="7" fillId="3" borderId="6" xfId="0" applyFont="1" applyFill="1" applyBorder="1"/>
    <xf numFmtId="0" fontId="7" fillId="4" borderId="18" xfId="0" applyFont="1" applyFill="1" applyBorder="1" applyProtection="1">
      <protection locked="0"/>
    </xf>
    <xf numFmtId="0" fontId="7" fillId="2" borderId="0" xfId="0" applyFont="1" applyFill="1"/>
    <xf numFmtId="0" fontId="15" fillId="0" borderId="0" xfId="0" applyFont="1" applyAlignment="1">
      <alignment vertical="center"/>
    </xf>
    <xf numFmtId="0" fontId="15" fillId="0" borderId="94" xfId="0" applyFont="1" applyBorder="1" applyAlignment="1">
      <alignment vertical="center"/>
    </xf>
    <xf numFmtId="49" fontId="15" fillId="0" borderId="95" xfId="0" applyNumberFormat="1" applyFont="1" applyBorder="1" applyAlignment="1">
      <alignment vertical="center"/>
    </xf>
    <xf numFmtId="0" fontId="15" fillId="0" borderId="26" xfId="0" applyFont="1" applyBorder="1" applyAlignment="1">
      <alignment horizontal="right" vertical="center" shrinkToFit="1"/>
    </xf>
    <xf numFmtId="0" fontId="7" fillId="4" borderId="89" xfId="0" applyFont="1" applyFill="1" applyBorder="1" applyAlignment="1">
      <alignment vertical="center"/>
    </xf>
    <xf numFmtId="0" fontId="15" fillId="4" borderId="0" xfId="0" applyFont="1" applyFill="1" applyAlignment="1">
      <alignment horizontal="distributed" vertical="center"/>
    </xf>
    <xf numFmtId="0" fontId="15" fillId="4" borderId="89" xfId="0" applyFont="1" applyFill="1" applyBorder="1" applyAlignment="1">
      <alignment horizontal="distributed" vertical="center"/>
    </xf>
    <xf numFmtId="0" fontId="15" fillId="4" borderId="89" xfId="0" applyFont="1" applyFill="1" applyBorder="1" applyAlignment="1">
      <alignment vertical="center"/>
    </xf>
    <xf numFmtId="0" fontId="15" fillId="4" borderId="89" xfId="0" applyFont="1" applyFill="1" applyBorder="1" applyAlignment="1">
      <alignment horizontal="center" vertical="center"/>
    </xf>
    <xf numFmtId="0" fontId="17" fillId="4" borderId="89" xfId="0" applyFont="1" applyFill="1" applyBorder="1" applyAlignment="1">
      <alignment horizontal="center" vertical="center"/>
    </xf>
    <xf numFmtId="0" fontId="15" fillId="0" borderId="26" xfId="0" applyFont="1" applyBorder="1" applyAlignment="1">
      <alignment vertical="center" shrinkToFit="1"/>
    </xf>
    <xf numFmtId="0" fontId="15" fillId="0" borderId="26" xfId="0" applyFont="1" applyBorder="1" applyAlignment="1">
      <alignment vertical="center"/>
    </xf>
    <xf numFmtId="0" fontId="15" fillId="4" borderId="25" xfId="0" applyFont="1" applyFill="1" applyBorder="1" applyAlignment="1">
      <alignment vertical="center"/>
    </xf>
    <xf numFmtId="0" fontId="15" fillId="4" borderId="26" xfId="0" applyFont="1" applyFill="1" applyBorder="1" applyAlignment="1">
      <alignment vertical="center"/>
    </xf>
    <xf numFmtId="0" fontId="15" fillId="4" borderId="26" xfId="0" applyFont="1" applyFill="1" applyBorder="1" applyAlignment="1">
      <alignment vertical="center" shrinkToFit="1"/>
    </xf>
    <xf numFmtId="0" fontId="15" fillId="4" borderId="27" xfId="0" applyFont="1" applyFill="1" applyBorder="1" applyAlignment="1">
      <alignment vertical="center"/>
    </xf>
    <xf numFmtId="0" fontId="15" fillId="0" borderId="87" xfId="0" applyFont="1" applyBorder="1" applyAlignment="1">
      <alignment vertical="center" justifyLastLine="1"/>
    </xf>
    <xf numFmtId="0" fontId="15" fillId="0" borderId="86" xfId="0" applyFont="1" applyBorder="1" applyAlignment="1">
      <alignment vertical="center" justifyLastLine="1"/>
    </xf>
    <xf numFmtId="0" fontId="15" fillId="4" borderId="86" xfId="0" applyFont="1" applyFill="1" applyBorder="1" applyAlignment="1">
      <alignment vertical="center"/>
    </xf>
    <xf numFmtId="0" fontId="15" fillId="0" borderId="86" xfId="0" applyFont="1" applyBorder="1" applyAlignment="1">
      <alignment vertical="center"/>
    </xf>
    <xf numFmtId="0" fontId="20" fillId="4" borderId="86" xfId="0" applyFont="1" applyFill="1" applyBorder="1" applyAlignment="1">
      <alignment horizontal="center" vertical="center"/>
    </xf>
    <xf numFmtId="0" fontId="15" fillId="4" borderId="88" xfId="0" applyFont="1" applyFill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7" fillId="0" borderId="67" xfId="0" applyFont="1" applyBorder="1"/>
    <xf numFmtId="0" fontId="7" fillId="0" borderId="67" xfId="0" applyFont="1" applyBorder="1" applyAlignment="1">
      <alignment horizontal="distributed" vertical="center"/>
    </xf>
    <xf numFmtId="0" fontId="15" fillId="0" borderId="67" xfId="0" applyFont="1" applyBorder="1" applyAlignment="1">
      <alignment vertical="center"/>
    </xf>
    <xf numFmtId="0" fontId="7" fillId="0" borderId="65" xfId="0" applyFont="1" applyBorder="1" applyAlignment="1">
      <alignment horizontal="distributed" vertical="center"/>
    </xf>
    <xf numFmtId="0" fontId="15" fillId="0" borderId="65" xfId="0" applyFont="1" applyBorder="1" applyAlignment="1">
      <alignment vertical="center"/>
    </xf>
    <xf numFmtId="0" fontId="15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15" fillId="0" borderId="27" xfId="0" applyFont="1" applyBorder="1" applyAlignment="1">
      <alignment horizontal="right" vertical="center"/>
    </xf>
    <xf numFmtId="0" fontId="15" fillId="0" borderId="70" xfId="0" applyFont="1" applyBorder="1" applyAlignment="1">
      <alignment vertical="center"/>
    </xf>
    <xf numFmtId="0" fontId="15" fillId="0" borderId="71" xfId="0" applyFont="1" applyBorder="1" applyAlignment="1">
      <alignment vertical="center"/>
    </xf>
    <xf numFmtId="0" fontId="15" fillId="0" borderId="71" xfId="0" applyFont="1" applyBorder="1" applyAlignment="1">
      <alignment horizontal="center" vertical="center"/>
    </xf>
    <xf numFmtId="0" fontId="15" fillId="0" borderId="19" xfId="0" applyFont="1" applyBorder="1" applyAlignment="1">
      <alignment horizontal="right" vertical="center"/>
    </xf>
    <xf numFmtId="0" fontId="15" fillId="0" borderId="75" xfId="0" applyFont="1" applyBorder="1" applyAlignment="1">
      <alignment horizontal="right" vertical="center"/>
    </xf>
    <xf numFmtId="0" fontId="15" fillId="0" borderId="3" xfId="0" applyFont="1" applyBorder="1" applyAlignment="1">
      <alignment vertical="center"/>
    </xf>
    <xf numFmtId="0" fontId="15" fillId="0" borderId="28" xfId="0" applyFont="1" applyBorder="1" applyAlignment="1">
      <alignment horizontal="right" vertical="center" shrinkToFit="1"/>
    </xf>
    <xf numFmtId="0" fontId="15" fillId="0" borderId="25" xfId="0" applyFont="1" applyBorder="1" applyAlignment="1">
      <alignment horizontal="center" vertical="center" shrinkToFit="1"/>
    </xf>
    <xf numFmtId="0" fontId="7" fillId="5" borderId="109" xfId="0" applyFont="1" applyFill="1" applyBorder="1"/>
    <xf numFmtId="0" fontId="4" fillId="5" borderId="109" xfId="0" applyFont="1" applyFill="1" applyBorder="1" applyAlignment="1">
      <alignment vertical="center" shrinkToFit="1"/>
    </xf>
    <xf numFmtId="0" fontId="7" fillId="0" borderId="13" xfId="1" applyFont="1" applyBorder="1" applyAlignment="1" applyProtection="1">
      <alignment horizontal="center"/>
    </xf>
    <xf numFmtId="0" fontId="4" fillId="2" borderId="17" xfId="0" applyFont="1" applyFill="1" applyBorder="1"/>
    <xf numFmtId="179" fontId="7" fillId="5" borderId="16" xfId="1" applyNumberFormat="1" applyFont="1" applyFill="1" applyBorder="1" applyAlignment="1" applyProtection="1"/>
    <xf numFmtId="0" fontId="7" fillId="5" borderId="45" xfId="0" applyFont="1" applyFill="1" applyBorder="1"/>
    <xf numFmtId="0" fontId="7" fillId="5" borderId="0" xfId="0" applyFont="1" applyFill="1" applyAlignment="1">
      <alignment horizontal="center"/>
    </xf>
    <xf numFmtId="0" fontId="7" fillId="5" borderId="109" xfId="0" applyFont="1" applyFill="1" applyBorder="1" applyAlignment="1">
      <alignment vertical="top" wrapText="1"/>
    </xf>
    <xf numFmtId="0" fontId="7" fillId="5" borderId="0" xfId="0" applyFont="1" applyFill="1" applyAlignment="1">
      <alignment vertical="top" wrapText="1"/>
    </xf>
    <xf numFmtId="0" fontId="16" fillId="0" borderId="0" xfId="0" applyFont="1" applyAlignment="1">
      <alignment vertical="center"/>
    </xf>
    <xf numFmtId="0" fontId="7" fillId="0" borderId="18" xfId="0" applyFont="1" applyBorder="1" applyAlignment="1">
      <alignment horizontal="center"/>
    </xf>
    <xf numFmtId="0" fontId="4" fillId="2" borderId="9" xfId="0" applyFont="1" applyFill="1" applyBorder="1" applyAlignment="1">
      <alignment horizontal="left"/>
    </xf>
    <xf numFmtId="0" fontId="4" fillId="2" borderId="17" xfId="0" applyFont="1" applyFill="1" applyBorder="1" applyAlignment="1">
      <alignment horizontal="left"/>
    </xf>
    <xf numFmtId="0" fontId="4" fillId="4" borderId="24" xfId="0" applyFont="1" applyFill="1" applyBorder="1" applyAlignment="1" applyProtection="1">
      <alignment horizontal="left" vertical="center"/>
      <protection locked="0"/>
    </xf>
    <xf numFmtId="0" fontId="4" fillId="4" borderId="45" xfId="0" applyFont="1" applyFill="1" applyBorder="1" applyAlignment="1" applyProtection="1">
      <alignment horizontal="left" vertical="center"/>
      <protection locked="0"/>
    </xf>
    <xf numFmtId="0" fontId="4" fillId="4" borderId="47" xfId="0" applyFont="1" applyFill="1" applyBorder="1" applyAlignment="1" applyProtection="1">
      <alignment horizontal="left" vertical="center"/>
      <protection locked="0"/>
    </xf>
    <xf numFmtId="0" fontId="4" fillId="4" borderId="23" xfId="0" applyFont="1" applyFill="1" applyBorder="1" applyAlignment="1" applyProtection="1">
      <alignment horizontal="left" vertical="center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30" xfId="0" applyFont="1" applyFill="1" applyBorder="1" applyAlignment="1" applyProtection="1">
      <alignment horizontal="left"/>
      <protection locked="0"/>
    </xf>
    <xf numFmtId="0" fontId="4" fillId="4" borderId="31" xfId="0" applyFont="1" applyFill="1" applyBorder="1" applyAlignment="1" applyProtection="1">
      <alignment horizontal="left"/>
      <protection locked="0"/>
    </xf>
    <xf numFmtId="0" fontId="4" fillId="5" borderId="0" xfId="0" applyFont="1" applyFill="1" applyAlignment="1">
      <alignment horizontal="left"/>
    </xf>
    <xf numFmtId="0" fontId="7" fillId="0" borderId="33" xfId="0" applyFont="1" applyBorder="1" applyAlignment="1" applyProtection="1">
      <alignment horizontal="left"/>
      <protection locked="0"/>
    </xf>
    <xf numFmtId="0" fontId="7" fillId="0" borderId="34" xfId="0" applyFont="1" applyBorder="1" applyAlignment="1" applyProtection="1">
      <alignment horizontal="left"/>
      <protection locked="0"/>
    </xf>
    <xf numFmtId="0" fontId="7" fillId="0" borderId="35" xfId="0" applyFont="1" applyBorder="1" applyAlignment="1" applyProtection="1">
      <alignment horizontal="left"/>
      <protection locked="0"/>
    </xf>
    <xf numFmtId="0" fontId="7" fillId="0" borderId="36" xfId="0" applyFont="1" applyBorder="1" applyAlignment="1" applyProtection="1">
      <alignment horizontal="left"/>
      <protection locked="0"/>
    </xf>
    <xf numFmtId="0" fontId="7" fillId="0" borderId="54" xfId="0" applyFont="1" applyBorder="1" applyAlignment="1" applyProtection="1">
      <alignment horizontal="left"/>
      <protection locked="0"/>
    </xf>
    <xf numFmtId="0" fontId="7" fillId="0" borderId="47" xfId="0" applyFont="1" applyBorder="1" applyAlignment="1" applyProtection="1">
      <alignment horizontal="left"/>
      <protection locked="0"/>
    </xf>
    <xf numFmtId="0" fontId="7" fillId="0" borderId="55" xfId="0" applyFont="1" applyBorder="1" applyAlignment="1" applyProtection="1">
      <alignment horizontal="left"/>
      <protection locked="0"/>
    </xf>
    <xf numFmtId="0" fontId="7" fillId="0" borderId="49" xfId="0" applyFont="1" applyBorder="1" applyAlignment="1" applyProtection="1">
      <alignment horizontal="left"/>
      <protection locked="0"/>
    </xf>
    <xf numFmtId="0" fontId="7" fillId="0" borderId="40" xfId="0" applyFont="1" applyBorder="1" applyAlignment="1" applyProtection="1">
      <alignment horizontal="left"/>
      <protection locked="0"/>
    </xf>
    <xf numFmtId="177" fontId="7" fillId="0" borderId="29" xfId="0" applyNumberFormat="1" applyFont="1" applyBorder="1" applyAlignment="1" applyProtection="1">
      <alignment horizontal="center"/>
      <protection locked="0"/>
    </xf>
    <xf numFmtId="177" fontId="7" fillId="0" borderId="13" xfId="0" applyNumberFormat="1" applyFont="1" applyBorder="1" applyAlignment="1" applyProtection="1">
      <alignment horizontal="center"/>
      <protection locked="0"/>
    </xf>
    <xf numFmtId="177" fontId="7" fillId="0" borderId="18" xfId="0" applyNumberFormat="1" applyFont="1" applyBorder="1" applyAlignment="1" applyProtection="1">
      <alignment horizontal="center"/>
      <protection locked="0"/>
    </xf>
    <xf numFmtId="0" fontId="7" fillId="0" borderId="41" xfId="0" applyFont="1" applyBorder="1" applyAlignment="1" applyProtection="1">
      <alignment horizontal="left"/>
      <protection locked="0"/>
    </xf>
    <xf numFmtId="0" fontId="7" fillId="0" borderId="42" xfId="0" applyFont="1" applyBorder="1" applyAlignment="1" applyProtection="1">
      <alignment horizontal="left"/>
      <protection locked="0"/>
    </xf>
    <xf numFmtId="178" fontId="7" fillId="0" borderId="13" xfId="0" applyNumberFormat="1" applyFont="1" applyBorder="1" applyAlignment="1" applyProtection="1">
      <alignment horizontal="left"/>
      <protection locked="0"/>
    </xf>
    <xf numFmtId="178" fontId="7" fillId="0" borderId="30" xfId="0" applyNumberFormat="1" applyFont="1" applyBorder="1" applyAlignment="1" applyProtection="1">
      <alignment horizontal="left"/>
      <protection locked="0"/>
    </xf>
    <xf numFmtId="178" fontId="7" fillId="0" borderId="31" xfId="0" applyNumberFormat="1" applyFont="1" applyBorder="1" applyAlignment="1" applyProtection="1">
      <alignment horizontal="left"/>
      <protection locked="0"/>
    </xf>
    <xf numFmtId="0" fontId="11" fillId="5" borderId="30" xfId="0" applyFont="1" applyFill="1" applyBorder="1" applyAlignment="1">
      <alignment horizontal="left"/>
    </xf>
    <xf numFmtId="0" fontId="11" fillId="5" borderId="32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vertical="center"/>
    </xf>
    <xf numFmtId="0" fontId="4" fillId="2" borderId="43" xfId="0" applyFont="1" applyFill="1" applyBorder="1" applyAlignment="1">
      <alignment vertical="center"/>
    </xf>
    <xf numFmtId="0" fontId="4" fillId="2" borderId="22" xfId="0" applyFont="1" applyFill="1" applyBorder="1" applyAlignment="1">
      <alignment vertical="center"/>
    </xf>
    <xf numFmtId="0" fontId="4" fillId="2" borderId="44" xfId="0" applyFont="1" applyFill="1" applyBorder="1" applyAlignment="1">
      <alignment vertical="center"/>
    </xf>
    <xf numFmtId="0" fontId="5" fillId="2" borderId="0" xfId="0" applyFont="1" applyFill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4" fillId="2" borderId="14" xfId="0" applyFont="1" applyFill="1" applyBorder="1" applyAlignment="1">
      <alignment horizontal="left"/>
    </xf>
    <xf numFmtId="0" fontId="4" fillId="2" borderId="29" xfId="0" applyFont="1" applyFill="1" applyBorder="1" applyAlignment="1">
      <alignment horizontal="left"/>
    </xf>
    <xf numFmtId="0" fontId="7" fillId="0" borderId="13" xfId="0" applyFont="1" applyBorder="1" applyAlignment="1" applyProtection="1">
      <alignment horizontal="left"/>
      <protection locked="0"/>
    </xf>
    <xf numFmtId="0" fontId="7" fillId="0" borderId="30" xfId="0" applyFont="1" applyBorder="1" applyAlignment="1" applyProtection="1">
      <alignment horizontal="left"/>
      <protection locked="0"/>
    </xf>
    <xf numFmtId="0" fontId="7" fillId="0" borderId="31" xfId="0" applyFont="1" applyBorder="1" applyAlignment="1" applyProtection="1">
      <alignment horizontal="left"/>
      <protection locked="0"/>
    </xf>
    <xf numFmtId="0" fontId="4" fillId="2" borderId="14" xfId="0" applyFont="1" applyFill="1" applyBorder="1"/>
    <xf numFmtId="0" fontId="4" fillId="2" borderId="29" xfId="0" applyFont="1" applyFill="1" applyBorder="1"/>
    <xf numFmtId="0" fontId="4" fillId="2" borderId="39" xfId="0" applyFont="1" applyFill="1" applyBorder="1" applyAlignment="1">
      <alignment horizontal="left"/>
    </xf>
    <xf numFmtId="0" fontId="4" fillId="2" borderId="32" xfId="0" applyFont="1" applyFill="1" applyBorder="1" applyAlignment="1">
      <alignment horizontal="left"/>
    </xf>
    <xf numFmtId="0" fontId="4" fillId="2" borderId="11" xfId="0" applyFont="1" applyFill="1" applyBorder="1"/>
    <xf numFmtId="0" fontId="4" fillId="2" borderId="107" xfId="0" applyFont="1" applyFill="1" applyBorder="1"/>
    <xf numFmtId="0" fontId="10" fillId="0" borderId="30" xfId="1" applyFont="1" applyBorder="1" applyAlignment="1" applyProtection="1">
      <protection locked="0"/>
    </xf>
    <xf numFmtId="0" fontId="7" fillId="0" borderId="30" xfId="0" applyFont="1" applyBorder="1" applyProtection="1">
      <protection locked="0"/>
    </xf>
    <xf numFmtId="0" fontId="7" fillId="0" borderId="31" xfId="0" applyFont="1" applyBorder="1" applyProtection="1">
      <protection locked="0"/>
    </xf>
    <xf numFmtId="0" fontId="7" fillId="0" borderId="37" xfId="0" applyFont="1" applyBorder="1" applyAlignment="1" applyProtection="1">
      <alignment horizontal="left"/>
      <protection locked="0"/>
    </xf>
    <xf numFmtId="0" fontId="7" fillId="0" borderId="24" xfId="0" applyFont="1" applyBorder="1" applyAlignment="1" applyProtection="1">
      <alignment horizontal="left"/>
      <protection locked="0"/>
    </xf>
    <xf numFmtId="0" fontId="7" fillId="0" borderId="38" xfId="0" applyFont="1" applyBorder="1" applyAlignment="1" applyProtection="1">
      <alignment horizontal="left"/>
      <protection locked="0"/>
    </xf>
    <xf numFmtId="0" fontId="7" fillId="0" borderId="49" xfId="0" applyFont="1" applyBorder="1" applyProtection="1">
      <protection locked="0"/>
    </xf>
    <xf numFmtId="0" fontId="7" fillId="0" borderId="50" xfId="0" applyFont="1" applyBorder="1" applyProtection="1">
      <protection locked="0"/>
    </xf>
    <xf numFmtId="0" fontId="7" fillId="0" borderId="51" xfId="0" applyFont="1" applyBorder="1" applyProtection="1">
      <protection locked="0"/>
    </xf>
    <xf numFmtId="0" fontId="7" fillId="0" borderId="47" xfId="0" applyFont="1" applyBorder="1" applyProtection="1">
      <protection locked="0"/>
    </xf>
    <xf numFmtId="0" fontId="7" fillId="0" borderId="23" xfId="0" applyFont="1" applyBorder="1" applyProtection="1">
      <protection locked="0"/>
    </xf>
    <xf numFmtId="0" fontId="7" fillId="0" borderId="48" xfId="0" applyFont="1" applyBorder="1" applyProtection="1">
      <protection locked="0"/>
    </xf>
    <xf numFmtId="0" fontId="4" fillId="2" borderId="12" xfId="0" applyFont="1" applyFill="1" applyBorder="1"/>
    <xf numFmtId="0" fontId="4" fillId="2" borderId="108" xfId="0" applyFont="1" applyFill="1" applyBorder="1"/>
    <xf numFmtId="0" fontId="7" fillId="0" borderId="52" xfId="0" applyFont="1" applyBorder="1" applyAlignment="1" applyProtection="1">
      <alignment horizontal="left"/>
      <protection locked="0"/>
    </xf>
    <xf numFmtId="0" fontId="7" fillId="0" borderId="53" xfId="0" applyFont="1" applyBorder="1" applyAlignment="1" applyProtection="1">
      <alignment horizontal="left"/>
      <protection locked="0"/>
    </xf>
    <xf numFmtId="0" fontId="4" fillId="2" borderId="109" xfId="0" applyFont="1" applyFill="1" applyBorder="1"/>
    <xf numFmtId="0" fontId="7" fillId="0" borderId="0" xfId="0" applyFont="1"/>
    <xf numFmtId="0" fontId="7" fillId="0" borderId="13" xfId="0" applyFont="1" applyBorder="1" applyAlignment="1" applyProtection="1">
      <alignment vertical="center" shrinkToFit="1"/>
      <protection locked="0"/>
    </xf>
    <xf numFmtId="0" fontId="7" fillId="0" borderId="30" xfId="0" applyFont="1" applyBorder="1" applyAlignment="1" applyProtection="1">
      <alignment vertical="center" shrinkToFit="1"/>
      <protection locked="0"/>
    </xf>
    <xf numFmtId="0" fontId="7" fillId="0" borderId="50" xfId="0" applyFont="1" applyBorder="1" applyAlignment="1" applyProtection="1">
      <alignment horizontal="left"/>
      <protection locked="0"/>
    </xf>
    <xf numFmtId="0" fontId="4" fillId="5" borderId="109" xfId="0" applyFont="1" applyFill="1" applyBorder="1"/>
    <xf numFmtId="0" fontId="7" fillId="5" borderId="0" xfId="0" applyFont="1" applyFill="1"/>
    <xf numFmtId="0" fontId="7" fillId="0" borderId="32" xfId="0" applyFont="1" applyBorder="1" applyAlignment="1" applyProtection="1">
      <alignment horizontal="left"/>
      <protection locked="0"/>
    </xf>
    <xf numFmtId="0" fontId="7" fillId="0" borderId="18" xfId="0" applyFont="1" applyBorder="1" applyAlignment="1" applyProtection="1">
      <alignment horizontal="left"/>
      <protection locked="0"/>
    </xf>
    <xf numFmtId="0" fontId="7" fillId="0" borderId="110" xfId="0" applyFont="1" applyBorder="1" applyProtection="1">
      <protection locked="0"/>
    </xf>
    <xf numFmtId="0" fontId="4" fillId="5" borderId="109" xfId="0" applyFont="1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7" fillId="0" borderId="29" xfId="0" applyFont="1" applyBorder="1" applyAlignment="1" applyProtection="1">
      <alignment horizontal="left"/>
      <protection locked="0"/>
    </xf>
    <xf numFmtId="0" fontId="7" fillId="0" borderId="51" xfId="0" applyFont="1" applyBorder="1" applyAlignment="1" applyProtection="1">
      <alignment horizontal="left"/>
      <protection locked="0"/>
    </xf>
    <xf numFmtId="0" fontId="7" fillId="5" borderId="0" xfId="0" applyFont="1" applyFill="1" applyAlignment="1">
      <alignment horizontal="center"/>
    </xf>
    <xf numFmtId="179" fontId="7" fillId="0" borderId="30" xfId="1" applyNumberFormat="1" applyFont="1" applyBorder="1" applyAlignment="1" applyProtection="1">
      <alignment horizontal="left"/>
      <protection locked="0"/>
    </xf>
    <xf numFmtId="0" fontId="4" fillId="2" borderId="16" xfId="0" applyFont="1" applyFill="1" applyBorder="1"/>
    <xf numFmtId="0" fontId="4" fillId="2" borderId="45" xfId="0" applyFont="1" applyFill="1" applyBorder="1"/>
    <xf numFmtId="0" fontId="4" fillId="2" borderId="46" xfId="0" applyFont="1" applyFill="1" applyBorder="1"/>
    <xf numFmtId="0" fontId="7" fillId="0" borderId="47" xfId="0" applyFont="1" applyBorder="1" applyAlignment="1" applyProtection="1">
      <alignment horizontal="center"/>
      <protection locked="0"/>
    </xf>
    <xf numFmtId="0" fontId="7" fillId="0" borderId="48" xfId="0" applyFont="1" applyBorder="1" applyAlignment="1" applyProtection="1">
      <alignment horizontal="center"/>
      <protection locked="0"/>
    </xf>
    <xf numFmtId="0" fontId="7" fillId="0" borderId="70" xfId="0" applyFont="1" applyBorder="1" applyAlignment="1" applyProtection="1">
      <alignment horizontal="center"/>
      <protection locked="0"/>
    </xf>
    <xf numFmtId="0" fontId="7" fillId="0" borderId="114" xfId="0" applyFont="1" applyBorder="1" applyAlignment="1" applyProtection="1">
      <alignment horizontal="center"/>
      <protection locked="0"/>
    </xf>
    <xf numFmtId="0" fontId="7" fillId="0" borderId="45" xfId="0" applyFont="1" applyBorder="1" applyAlignment="1" applyProtection="1">
      <alignment horizontal="left"/>
      <protection locked="0"/>
    </xf>
    <xf numFmtId="0" fontId="15" fillId="0" borderId="7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7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11" xfId="0" applyFont="1" applyBorder="1" applyAlignment="1">
      <alignment horizontal="center" vertical="center"/>
    </xf>
    <xf numFmtId="0" fontId="15" fillId="0" borderId="64" xfId="0" applyFont="1" applyBorder="1" applyAlignment="1">
      <alignment horizontal="center" vertical="center"/>
    </xf>
    <xf numFmtId="0" fontId="15" fillId="0" borderId="65" xfId="0" applyFont="1" applyBorder="1" applyAlignment="1">
      <alignment horizontal="center" vertical="center"/>
    </xf>
    <xf numFmtId="0" fontId="15" fillId="0" borderId="105" xfId="0" applyFont="1" applyBorder="1" applyAlignment="1">
      <alignment horizontal="center" vertical="center"/>
    </xf>
    <xf numFmtId="0" fontId="15" fillId="7" borderId="79" xfId="0" applyFont="1" applyFill="1" applyBorder="1" applyAlignment="1">
      <alignment horizontal="distributed" vertical="center" justifyLastLine="1"/>
    </xf>
    <xf numFmtId="0" fontId="15" fillId="7" borderId="80" xfId="0" applyFont="1" applyFill="1" applyBorder="1" applyAlignment="1">
      <alignment horizontal="distributed" vertical="center" justifyLastLine="1"/>
    </xf>
    <xf numFmtId="0" fontId="15" fillId="0" borderId="83" xfId="0" applyFont="1" applyBorder="1" applyAlignment="1">
      <alignment vertical="center"/>
    </xf>
    <xf numFmtId="0" fontId="15" fillId="0" borderId="84" xfId="0" applyFont="1" applyBorder="1" applyAlignment="1">
      <alignment vertical="center"/>
    </xf>
    <xf numFmtId="0" fontId="15" fillId="7" borderId="73" xfId="0" applyFont="1" applyFill="1" applyBorder="1" applyAlignment="1">
      <alignment horizontal="center" vertical="center" shrinkToFit="1"/>
    </xf>
    <xf numFmtId="0" fontId="15" fillId="7" borderId="28" xfId="0" applyFont="1" applyFill="1" applyBorder="1" applyAlignment="1">
      <alignment horizontal="center" vertical="center" shrinkToFit="1"/>
    </xf>
    <xf numFmtId="0" fontId="15" fillId="7" borderId="74" xfId="0" applyFont="1" applyFill="1" applyBorder="1" applyAlignment="1">
      <alignment horizontal="center" vertical="center" shrinkToFit="1"/>
    </xf>
    <xf numFmtId="0" fontId="15" fillId="0" borderId="70" xfId="0" applyFont="1" applyBorder="1" applyAlignment="1">
      <alignment horizontal="distributed" vertical="center" justifyLastLine="1"/>
    </xf>
    <xf numFmtId="0" fontId="15" fillId="0" borderId="71" xfId="0" applyFont="1" applyBorder="1" applyAlignment="1">
      <alignment horizontal="distributed" vertical="center" justifyLastLine="1"/>
    </xf>
    <xf numFmtId="0" fontId="15" fillId="0" borderId="19" xfId="0" applyFont="1" applyBorder="1" applyAlignment="1">
      <alignment horizontal="distributed" vertical="center" justifyLastLine="1"/>
    </xf>
    <xf numFmtId="0" fontId="7" fillId="7" borderId="2" xfId="0" applyFont="1" applyFill="1" applyBorder="1" applyAlignment="1">
      <alignment horizontal="center" vertical="center" shrinkToFit="1"/>
    </xf>
    <xf numFmtId="0" fontId="15" fillId="7" borderId="99" xfId="0" applyFont="1" applyFill="1" applyBorder="1" applyAlignment="1">
      <alignment horizontal="distributed" vertical="center" justifyLastLine="1"/>
    </xf>
    <xf numFmtId="0" fontId="15" fillId="7" borderId="100" xfId="0" applyFont="1" applyFill="1" applyBorder="1" applyAlignment="1">
      <alignment horizontal="distributed" vertical="center" justifyLastLine="1"/>
    </xf>
    <xf numFmtId="0" fontId="15" fillId="7" borderId="98" xfId="0" applyFont="1" applyFill="1" applyBorder="1" applyAlignment="1">
      <alignment horizontal="distributed" vertical="center" justifyLastLine="1"/>
    </xf>
    <xf numFmtId="0" fontId="15" fillId="7" borderId="101" xfId="0" applyFont="1" applyFill="1" applyBorder="1" applyAlignment="1">
      <alignment horizontal="distributed" vertical="center" justifyLastLine="1"/>
    </xf>
    <xf numFmtId="0" fontId="17" fillId="0" borderId="2" xfId="0" applyFont="1" applyBorder="1" applyAlignment="1">
      <alignment horizontal="center" vertical="center"/>
    </xf>
    <xf numFmtId="0" fontId="15" fillId="0" borderId="57" xfId="0" applyFont="1" applyBorder="1" applyAlignment="1">
      <alignment horizontal="center" vertical="center"/>
    </xf>
    <xf numFmtId="0" fontId="15" fillId="7" borderId="58" xfId="0" applyFont="1" applyFill="1" applyBorder="1" applyAlignment="1">
      <alignment horizontal="distributed" vertical="center" justifyLastLine="1"/>
    </xf>
    <xf numFmtId="0" fontId="15" fillId="7" borderId="2" xfId="0" applyFont="1" applyFill="1" applyBorder="1" applyAlignment="1">
      <alignment horizontal="distributed" vertical="center" justifyLastLine="1"/>
    </xf>
    <xf numFmtId="0" fontId="15" fillId="7" borderId="68" xfId="0" applyFont="1" applyFill="1" applyBorder="1" applyAlignment="1">
      <alignment horizontal="distributed" vertical="center" justifyLastLine="1"/>
    </xf>
    <xf numFmtId="0" fontId="15" fillId="7" borderId="69" xfId="0" applyFont="1" applyFill="1" applyBorder="1" applyAlignment="1">
      <alignment horizontal="distributed" vertical="center" justifyLastLine="1"/>
    </xf>
    <xf numFmtId="0" fontId="15" fillId="0" borderId="3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63" xfId="0" applyFont="1" applyBorder="1" applyAlignment="1">
      <alignment vertical="center" wrapText="1"/>
    </xf>
    <xf numFmtId="0" fontId="15" fillId="0" borderId="64" xfId="0" applyFont="1" applyBorder="1" applyAlignment="1">
      <alignment vertical="center" wrapText="1"/>
    </xf>
    <xf numFmtId="0" fontId="15" fillId="0" borderId="65" xfId="0" applyFont="1" applyBorder="1" applyAlignment="1">
      <alignment vertical="center" wrapText="1"/>
    </xf>
    <xf numFmtId="0" fontId="15" fillId="0" borderId="66" xfId="0" applyFont="1" applyBorder="1" applyAlignment="1">
      <alignment vertical="center" wrapText="1"/>
    </xf>
    <xf numFmtId="0" fontId="15" fillId="0" borderId="70" xfId="0" applyFont="1" applyBorder="1" applyAlignment="1">
      <alignment vertical="center" wrapText="1"/>
    </xf>
    <xf numFmtId="0" fontId="15" fillId="0" borderId="71" xfId="0" applyFont="1" applyBorder="1" applyAlignment="1">
      <alignment vertical="center" wrapText="1"/>
    </xf>
    <xf numFmtId="0" fontId="15" fillId="0" borderId="19" xfId="0" applyFont="1" applyBorder="1" applyAlignment="1">
      <alignment vertical="center" wrapText="1"/>
    </xf>
    <xf numFmtId="0" fontId="15" fillId="0" borderId="92" xfId="0" applyFont="1" applyBorder="1" applyAlignment="1">
      <alignment vertical="center"/>
    </xf>
    <xf numFmtId="0" fontId="15" fillId="0" borderId="93" xfId="0" applyFont="1" applyBorder="1" applyAlignment="1">
      <alignment vertical="center"/>
    </xf>
    <xf numFmtId="0" fontId="15" fillId="0" borderId="91" xfId="0" applyFont="1" applyBorder="1" applyAlignment="1">
      <alignment vertical="center"/>
    </xf>
    <xf numFmtId="0" fontId="15" fillId="0" borderId="71" xfId="0" applyFont="1" applyBorder="1" applyAlignment="1">
      <alignment horizontal="center" vertical="center"/>
    </xf>
    <xf numFmtId="0" fontId="15" fillId="0" borderId="71" xfId="0" applyFont="1" applyBorder="1" applyAlignment="1">
      <alignment vertical="center"/>
    </xf>
    <xf numFmtId="0" fontId="15" fillId="0" borderId="86" xfId="0" applyFont="1" applyBorder="1" applyAlignment="1">
      <alignment vertical="center"/>
    </xf>
    <xf numFmtId="0" fontId="15" fillId="0" borderId="26" xfId="0" applyFont="1" applyBorder="1" applyAlignment="1">
      <alignment horizontal="center" vertical="center" shrinkToFit="1"/>
    </xf>
    <xf numFmtId="0" fontId="15" fillId="7" borderId="85" xfId="0" applyFont="1" applyFill="1" applyBorder="1" applyAlignment="1">
      <alignment horizontal="distributed" vertical="center" justifyLastLine="1"/>
    </xf>
    <xf numFmtId="0" fontId="15" fillId="7" borderId="86" xfId="0" applyFont="1" applyFill="1" applyBorder="1" applyAlignment="1">
      <alignment horizontal="distributed" vertical="center" justifyLastLine="1"/>
    </xf>
    <xf numFmtId="0" fontId="15" fillId="7" borderId="90" xfId="0" applyFont="1" applyFill="1" applyBorder="1" applyAlignment="1">
      <alignment horizontal="distributed" vertical="center" justifyLastLine="1"/>
    </xf>
    <xf numFmtId="0" fontId="15" fillId="0" borderId="73" xfId="0" applyFont="1" applyBorder="1" applyAlignment="1">
      <alignment vertical="center"/>
    </xf>
    <xf numFmtId="0" fontId="15" fillId="0" borderId="28" xfId="0" applyFont="1" applyBorder="1" applyAlignment="1">
      <alignment vertical="center"/>
    </xf>
    <xf numFmtId="0" fontId="15" fillId="0" borderId="74" xfId="0" applyFont="1" applyBorder="1" applyAlignment="1">
      <alignment vertical="center"/>
    </xf>
    <xf numFmtId="0" fontId="15" fillId="7" borderId="73" xfId="0" applyFont="1" applyFill="1" applyBorder="1" applyAlignment="1">
      <alignment horizontal="center" vertical="center" justifyLastLine="1" shrinkToFit="1"/>
    </xf>
    <xf numFmtId="0" fontId="15" fillId="7" borderId="28" xfId="0" applyFont="1" applyFill="1" applyBorder="1" applyAlignment="1">
      <alignment horizontal="center" vertical="center" justifyLastLine="1" shrinkToFit="1"/>
    </xf>
    <xf numFmtId="0" fontId="15" fillId="7" borderId="74" xfId="0" applyFont="1" applyFill="1" applyBorder="1" applyAlignment="1">
      <alignment horizontal="center" vertical="center" justifyLastLine="1" shrinkToFit="1"/>
    </xf>
    <xf numFmtId="0" fontId="15" fillId="7" borderId="64" xfId="0" applyFont="1" applyFill="1" applyBorder="1" applyAlignment="1">
      <alignment horizontal="center" vertical="center" justifyLastLine="1" shrinkToFit="1"/>
    </xf>
    <xf numFmtId="0" fontId="15" fillId="7" borderId="65" xfId="0" applyFont="1" applyFill="1" applyBorder="1" applyAlignment="1">
      <alignment horizontal="center" vertical="center" justifyLastLine="1" shrinkToFit="1"/>
    </xf>
    <xf numFmtId="0" fontId="15" fillId="7" borderId="105" xfId="0" applyFont="1" applyFill="1" applyBorder="1" applyAlignment="1">
      <alignment horizontal="center" vertical="center" justifyLastLine="1" shrinkToFit="1"/>
    </xf>
    <xf numFmtId="0" fontId="15" fillId="7" borderId="64" xfId="0" applyFont="1" applyFill="1" applyBorder="1" applyAlignment="1">
      <alignment horizontal="center" vertical="center" shrinkToFit="1"/>
    </xf>
    <xf numFmtId="0" fontId="15" fillId="7" borderId="65" xfId="0" applyFont="1" applyFill="1" applyBorder="1" applyAlignment="1">
      <alignment horizontal="center" vertical="center" shrinkToFit="1"/>
    </xf>
    <xf numFmtId="0" fontId="15" fillId="7" borderId="105" xfId="0" applyFont="1" applyFill="1" applyBorder="1" applyAlignment="1">
      <alignment horizontal="center" vertical="center" shrinkToFit="1"/>
    </xf>
    <xf numFmtId="0" fontId="15" fillId="7" borderId="58" xfId="0" applyFont="1" applyFill="1" applyBorder="1" applyAlignment="1">
      <alignment horizontal="center" vertical="center" shrinkToFit="1"/>
    </xf>
    <xf numFmtId="0" fontId="15" fillId="7" borderId="2" xfId="0" applyFont="1" applyFill="1" applyBorder="1" applyAlignment="1">
      <alignment horizontal="center" vertical="center" shrinkToFit="1"/>
    </xf>
    <xf numFmtId="0" fontId="15" fillId="7" borderId="59" xfId="0" applyFont="1" applyFill="1" applyBorder="1" applyAlignment="1">
      <alignment horizontal="center" vertical="center"/>
    </xf>
    <xf numFmtId="0" fontId="15" fillId="7" borderId="60" xfId="0" applyFont="1" applyFill="1" applyBorder="1" applyAlignment="1">
      <alignment horizontal="center" vertical="center"/>
    </xf>
    <xf numFmtId="0" fontId="15" fillId="7" borderId="56" xfId="0" applyFont="1" applyFill="1" applyBorder="1" applyAlignment="1">
      <alignment horizontal="center" vertical="center"/>
    </xf>
    <xf numFmtId="0" fontId="15" fillId="7" borderId="57" xfId="0" applyFont="1" applyFill="1" applyBorder="1" applyAlignment="1">
      <alignment horizontal="center" vertical="center"/>
    </xf>
    <xf numFmtId="0" fontId="15" fillId="7" borderId="76" xfId="0" applyFont="1" applyFill="1" applyBorder="1" applyAlignment="1">
      <alignment horizontal="distributed" vertical="center" justifyLastLine="1"/>
    </xf>
    <xf numFmtId="0" fontId="15" fillId="7" borderId="71" xfId="0" applyFont="1" applyFill="1" applyBorder="1" applyAlignment="1">
      <alignment horizontal="distributed" vertical="center" justifyLastLine="1"/>
    </xf>
    <xf numFmtId="0" fontId="15" fillId="7" borderId="19" xfId="0" applyFont="1" applyFill="1" applyBorder="1" applyAlignment="1">
      <alignment horizontal="distributed" vertical="center" justifyLastLine="1"/>
    </xf>
    <xf numFmtId="0" fontId="15" fillId="7" borderId="77" xfId="0" applyFont="1" applyFill="1" applyBorder="1" applyAlignment="1">
      <alignment horizontal="center" vertical="center" shrinkToFit="1"/>
    </xf>
    <xf numFmtId="0" fontId="15" fillId="7" borderId="78" xfId="0" applyFont="1" applyFill="1" applyBorder="1" applyAlignment="1">
      <alignment horizontal="center" vertical="center" shrinkToFit="1"/>
    </xf>
    <xf numFmtId="0" fontId="15" fillId="0" borderId="70" xfId="0" applyFont="1" applyBorder="1" applyAlignment="1">
      <alignment horizontal="center" vertical="center"/>
    </xf>
    <xf numFmtId="0" fontId="18" fillId="0" borderId="70" xfId="0" applyFont="1" applyBorder="1" applyAlignment="1">
      <alignment horizontal="center" vertical="center"/>
    </xf>
    <xf numFmtId="0" fontId="18" fillId="0" borderId="71" xfId="0" applyFont="1" applyBorder="1" applyAlignment="1">
      <alignment horizontal="center" vertical="center"/>
    </xf>
    <xf numFmtId="0" fontId="18" fillId="0" borderId="71" xfId="0" applyFont="1" applyBorder="1" applyAlignment="1">
      <alignment horizontal="center" vertical="center" shrinkToFit="1"/>
    </xf>
    <xf numFmtId="0" fontId="18" fillId="0" borderId="19" xfId="0" applyFont="1" applyBorder="1" applyAlignment="1">
      <alignment horizontal="center" vertical="center" shrinkToFit="1"/>
    </xf>
    <xf numFmtId="0" fontId="15" fillId="7" borderId="61" xfId="0" applyFont="1" applyFill="1" applyBorder="1" applyAlignment="1">
      <alignment horizontal="center" vertical="center" shrinkToFit="1"/>
    </xf>
    <xf numFmtId="0" fontId="15" fillId="7" borderId="26" xfId="0" applyFont="1" applyFill="1" applyBorder="1" applyAlignment="1">
      <alignment horizontal="center" vertical="center" shrinkToFit="1"/>
    </xf>
    <xf numFmtId="0" fontId="15" fillId="7" borderId="62" xfId="0" applyFont="1" applyFill="1" applyBorder="1" applyAlignment="1">
      <alignment horizontal="center" vertical="center" shrinkToFit="1"/>
    </xf>
    <xf numFmtId="178" fontId="15" fillId="0" borderId="73" xfId="0" applyNumberFormat="1" applyFont="1" applyBorder="1" applyAlignment="1">
      <alignment horizontal="center" vertical="center"/>
    </xf>
    <xf numFmtId="178" fontId="15" fillId="0" borderId="28" xfId="0" applyNumberFormat="1" applyFont="1" applyBorder="1" applyAlignment="1">
      <alignment horizontal="center" vertical="center"/>
    </xf>
    <xf numFmtId="178" fontId="15" fillId="0" borderId="74" xfId="0" applyNumberFormat="1" applyFont="1" applyBorder="1" applyAlignment="1">
      <alignment horizontal="center" vertical="center"/>
    </xf>
    <xf numFmtId="0" fontId="15" fillId="7" borderId="1" xfId="0" applyFont="1" applyFill="1" applyBorder="1" applyAlignment="1">
      <alignment horizontal="distributed" vertical="center" justifyLastLine="1"/>
    </xf>
    <xf numFmtId="0" fontId="15" fillId="0" borderId="25" xfId="0" applyFont="1" applyBorder="1" applyAlignment="1">
      <alignment horizontal="center" vertical="center" shrinkToFit="1"/>
    </xf>
    <xf numFmtId="0" fontId="15" fillId="7" borderId="70" xfId="0" applyFont="1" applyFill="1" applyBorder="1" applyAlignment="1">
      <alignment horizontal="center" vertical="center" shrinkToFit="1"/>
    </xf>
    <xf numFmtId="0" fontId="15" fillId="7" borderId="71" xfId="0" applyFont="1" applyFill="1" applyBorder="1" applyAlignment="1">
      <alignment horizontal="center" vertical="center" shrinkToFit="1"/>
    </xf>
    <xf numFmtId="0" fontId="15" fillId="7" borderId="19" xfId="0" applyFont="1" applyFill="1" applyBorder="1" applyAlignment="1">
      <alignment horizontal="center" vertical="center" shrinkToFit="1"/>
    </xf>
    <xf numFmtId="0" fontId="15" fillId="0" borderId="28" xfId="0" applyFont="1" applyBorder="1" applyAlignment="1">
      <alignment horizontal="center" vertical="center" shrinkToFit="1"/>
    </xf>
    <xf numFmtId="0" fontId="15" fillId="0" borderId="28" xfId="0" applyFont="1" applyBorder="1" applyAlignment="1">
      <alignment horizontal="right" vertical="center"/>
    </xf>
    <xf numFmtId="0" fontId="15" fillId="0" borderId="75" xfId="0" applyFont="1" applyBorder="1" applyAlignment="1">
      <alignment horizontal="right" vertical="center"/>
    </xf>
    <xf numFmtId="0" fontId="15" fillId="0" borderId="65" xfId="0" applyFont="1" applyBorder="1" applyAlignment="1">
      <alignment horizontal="right" vertical="center"/>
    </xf>
    <xf numFmtId="0" fontId="15" fillId="0" borderId="66" xfId="0" applyFont="1" applyBorder="1" applyAlignment="1">
      <alignment horizontal="right" vertical="center"/>
    </xf>
    <xf numFmtId="177" fontId="15" fillId="0" borderId="70" xfId="0" applyNumberFormat="1" applyFont="1" applyBorder="1" applyAlignment="1">
      <alignment horizontal="center" vertical="center"/>
    </xf>
    <xf numFmtId="177" fontId="15" fillId="0" borderId="71" xfId="0" applyNumberFormat="1" applyFont="1" applyBorder="1" applyAlignment="1">
      <alignment horizontal="center" vertical="center"/>
    </xf>
    <xf numFmtId="177" fontId="15" fillId="0" borderId="72" xfId="0" applyNumberFormat="1" applyFont="1" applyBorder="1" applyAlignment="1">
      <alignment horizontal="center" vertical="center"/>
    </xf>
    <xf numFmtId="180" fontId="15" fillId="0" borderId="26" xfId="0" applyNumberFormat="1" applyFont="1" applyBorder="1" applyAlignment="1">
      <alignment horizontal="left" vertical="center" shrinkToFit="1"/>
    </xf>
    <xf numFmtId="180" fontId="15" fillId="0" borderId="62" xfId="0" applyNumberFormat="1" applyFont="1" applyBorder="1" applyAlignment="1">
      <alignment horizontal="left" vertical="center" shrinkToFit="1"/>
    </xf>
    <xf numFmtId="177" fontId="15" fillId="0" borderId="19" xfId="0" applyNumberFormat="1" applyFont="1" applyBorder="1" applyAlignment="1">
      <alignment horizontal="center" vertical="center"/>
    </xf>
    <xf numFmtId="0" fontId="15" fillId="0" borderId="73" xfId="0" applyFont="1" applyBorder="1" applyAlignment="1">
      <alignment vertical="center" shrinkToFit="1"/>
    </xf>
    <xf numFmtId="0" fontId="15" fillId="0" borderId="28" xfId="0" applyFont="1" applyBorder="1" applyAlignment="1">
      <alignment vertical="center" shrinkToFit="1"/>
    </xf>
    <xf numFmtId="0" fontId="15" fillId="0" borderId="74" xfId="0" applyFont="1" applyBorder="1" applyAlignment="1">
      <alignment vertical="center" shrinkToFit="1"/>
    </xf>
    <xf numFmtId="0" fontId="15" fillId="0" borderId="95" xfId="0" applyFont="1" applyBorder="1" applyAlignment="1">
      <alignment horizontal="center" vertical="center"/>
    </xf>
    <xf numFmtId="0" fontId="15" fillId="0" borderId="95" xfId="0" applyFont="1" applyBorder="1" applyAlignment="1">
      <alignment horizontal="center" vertical="center" shrinkToFit="1"/>
    </xf>
    <xf numFmtId="0" fontId="15" fillId="0" borderId="97" xfId="0" applyFont="1" applyBorder="1" applyAlignment="1">
      <alignment horizontal="center" vertical="center" shrinkToFit="1"/>
    </xf>
    <xf numFmtId="0" fontId="15" fillId="0" borderId="94" xfId="0" applyFont="1" applyBorder="1" applyAlignment="1">
      <alignment vertical="center"/>
    </xf>
    <xf numFmtId="0" fontId="15" fillId="0" borderId="95" xfId="0" applyFont="1" applyBorder="1" applyAlignment="1">
      <alignment vertical="center"/>
    </xf>
    <xf numFmtId="0" fontId="15" fillId="0" borderId="96" xfId="0" applyFont="1" applyBorder="1" applyAlignment="1">
      <alignment vertical="center"/>
    </xf>
    <xf numFmtId="0" fontId="15" fillId="0" borderId="91" xfId="0" applyFont="1" applyBorder="1" applyAlignment="1">
      <alignment horizontal="left" vertical="center"/>
    </xf>
    <xf numFmtId="0" fontId="15" fillId="0" borderId="92" xfId="0" applyFont="1" applyBorder="1" applyAlignment="1">
      <alignment horizontal="left" vertical="center"/>
    </xf>
    <xf numFmtId="0" fontId="15" fillId="0" borderId="94" xfId="0" applyFont="1" applyBorder="1" applyAlignment="1">
      <alignment horizontal="left" vertical="center"/>
    </xf>
    <xf numFmtId="0" fontId="15" fillId="0" borderId="95" xfId="0" applyFont="1" applyBorder="1" applyAlignment="1">
      <alignment horizontal="left" vertical="center"/>
    </xf>
    <xf numFmtId="0" fontId="22" fillId="7" borderId="94" xfId="0" applyFont="1" applyFill="1" applyBorder="1" applyAlignment="1">
      <alignment vertical="center" wrapText="1" shrinkToFit="1"/>
    </xf>
    <xf numFmtId="0" fontId="22" fillId="7" borderId="95" xfId="0" applyFont="1" applyFill="1" applyBorder="1" applyAlignment="1">
      <alignment vertical="center" shrinkToFit="1"/>
    </xf>
    <xf numFmtId="0" fontId="22" fillId="7" borderId="97" xfId="0" applyFont="1" applyFill="1" applyBorder="1" applyAlignment="1">
      <alignment vertical="center" shrinkToFit="1"/>
    </xf>
    <xf numFmtId="0" fontId="15" fillId="7" borderId="82" xfId="0" applyFont="1" applyFill="1" applyBorder="1" applyAlignment="1">
      <alignment horizontal="distributed" vertical="center" justifyLastLine="1"/>
    </xf>
    <xf numFmtId="0" fontId="15" fillId="7" borderId="83" xfId="0" applyFont="1" applyFill="1" applyBorder="1" applyAlignment="1">
      <alignment horizontal="distributed" vertical="center" justifyLastLine="1"/>
    </xf>
    <xf numFmtId="0" fontId="15" fillId="7" borderId="106" xfId="0" applyFont="1" applyFill="1" applyBorder="1" applyAlignment="1">
      <alignment horizontal="distributed" vertical="center" justifyLastLine="1"/>
    </xf>
    <xf numFmtId="0" fontId="15" fillId="0" borderId="65" xfId="0" applyFont="1" applyBorder="1" applyAlignment="1">
      <alignment vertical="center" shrinkToFit="1"/>
    </xf>
    <xf numFmtId="0" fontId="15" fillId="0" borderId="66" xfId="0" applyFont="1" applyBorder="1" applyAlignment="1">
      <alignment vertical="center" shrinkToFit="1"/>
    </xf>
    <xf numFmtId="0" fontId="15" fillId="0" borderId="94" xfId="0" applyFont="1" applyBorder="1" applyAlignment="1">
      <alignment vertical="center" shrinkToFit="1"/>
    </xf>
    <xf numFmtId="0" fontId="15" fillId="0" borderId="95" xfId="0" applyFont="1" applyBorder="1" applyAlignment="1">
      <alignment vertical="center" shrinkToFit="1"/>
    </xf>
    <xf numFmtId="0" fontId="15" fillId="0" borderId="97" xfId="0" applyFont="1" applyBorder="1" applyAlignment="1">
      <alignment vertical="center" shrinkToFit="1"/>
    </xf>
    <xf numFmtId="0" fontId="15" fillId="0" borderId="82" xfId="0" applyFont="1" applyBorder="1" applyAlignment="1">
      <alignment vertical="center" shrinkToFit="1"/>
    </xf>
    <xf numFmtId="0" fontId="15" fillId="0" borderId="83" xfId="0" applyFont="1" applyBorder="1" applyAlignment="1">
      <alignment vertical="center" shrinkToFit="1"/>
    </xf>
    <xf numFmtId="0" fontId="15" fillId="0" borderId="106" xfId="0" applyFont="1" applyBorder="1" applyAlignment="1">
      <alignment vertical="center" shrinkToFit="1"/>
    </xf>
    <xf numFmtId="177" fontId="15" fillId="0" borderId="112" xfId="0" applyNumberFormat="1" applyFont="1" applyBorder="1" applyAlignment="1">
      <alignment horizontal="center" vertical="center"/>
    </xf>
    <xf numFmtId="177" fontId="15" fillId="0" borderId="89" xfId="0" applyNumberFormat="1" applyFont="1" applyBorder="1" applyAlignment="1">
      <alignment horizontal="center" vertical="center"/>
    </xf>
    <xf numFmtId="177" fontId="15" fillId="0" borderId="104" xfId="0" applyNumberFormat="1" applyFont="1" applyBorder="1" applyAlignment="1">
      <alignment horizontal="center" vertical="center"/>
    </xf>
    <xf numFmtId="0" fontId="15" fillId="7" borderId="103" xfId="0" applyFont="1" applyFill="1" applyBorder="1" applyAlignment="1">
      <alignment horizontal="center" vertical="center" shrinkToFit="1"/>
    </xf>
    <xf numFmtId="0" fontId="15" fillId="7" borderId="89" xfId="0" applyFont="1" applyFill="1" applyBorder="1" applyAlignment="1">
      <alignment horizontal="center" vertical="center" shrinkToFit="1"/>
    </xf>
    <xf numFmtId="0" fontId="15" fillId="0" borderId="96" xfId="0" applyFont="1" applyBorder="1" applyAlignment="1">
      <alignment horizontal="center" vertical="center" shrinkToFit="1"/>
    </xf>
    <xf numFmtId="0" fontId="19" fillId="0" borderId="91" xfId="0" applyFont="1" applyBorder="1" applyAlignment="1">
      <alignment vertical="center"/>
    </xf>
    <xf numFmtId="0" fontId="19" fillId="0" borderId="92" xfId="0" applyFont="1" applyBorder="1" applyAlignment="1">
      <alignment vertical="center"/>
    </xf>
    <xf numFmtId="0" fontId="19" fillId="0" borderId="102" xfId="0" applyFont="1" applyBorder="1" applyAlignment="1">
      <alignment vertical="center"/>
    </xf>
    <xf numFmtId="0" fontId="19" fillId="0" borderId="93" xfId="0" applyFont="1" applyBorder="1" applyAlignment="1">
      <alignment vertical="center"/>
    </xf>
    <xf numFmtId="0" fontId="15" fillId="0" borderId="83" xfId="0" applyFont="1" applyBorder="1" applyAlignment="1">
      <alignment horizontal="center" vertical="center" shrinkToFit="1"/>
    </xf>
    <xf numFmtId="0" fontId="15" fillId="0" borderId="84" xfId="0" applyFont="1" applyBorder="1" applyAlignment="1">
      <alignment horizontal="center" vertical="center" shrinkToFit="1"/>
    </xf>
    <xf numFmtId="0" fontId="15" fillId="0" borderId="83" xfId="0" applyFont="1" applyBorder="1" applyAlignment="1">
      <alignment horizontal="center" vertical="center"/>
    </xf>
    <xf numFmtId="0" fontId="15" fillId="7" borderId="94" xfId="0" applyFont="1" applyFill="1" applyBorder="1" applyAlignment="1">
      <alignment horizontal="distributed" vertical="center" justifyLastLine="1"/>
    </xf>
    <xf numFmtId="0" fontId="15" fillId="7" borderId="95" xfId="0" applyFont="1" applyFill="1" applyBorder="1" applyAlignment="1">
      <alignment horizontal="distributed" vertical="center" justifyLastLine="1"/>
    </xf>
    <xf numFmtId="0" fontId="15" fillId="7" borderId="97" xfId="0" applyFont="1" applyFill="1" applyBorder="1" applyAlignment="1">
      <alignment horizontal="distributed" vertical="center" justifyLastLine="1"/>
    </xf>
    <xf numFmtId="0" fontId="15" fillId="0" borderId="3" xfId="0" applyFont="1" applyBorder="1" applyAlignment="1">
      <alignment vertical="center" shrinkToFit="1"/>
    </xf>
    <xf numFmtId="0" fontId="15" fillId="0" borderId="0" xfId="0" applyFont="1" applyAlignment="1">
      <alignment vertical="center" shrinkToFit="1"/>
    </xf>
    <xf numFmtId="0" fontId="15" fillId="0" borderId="63" xfId="0" applyFont="1" applyBorder="1" applyAlignment="1">
      <alignment vertical="center" shrinkToFit="1"/>
    </xf>
    <xf numFmtId="0" fontId="15" fillId="0" borderId="94" xfId="0" applyFont="1" applyBorder="1" applyAlignment="1">
      <alignment horizontal="center" vertical="center" shrinkToFit="1"/>
    </xf>
    <xf numFmtId="0" fontId="15" fillId="0" borderId="113" xfId="0" applyFont="1" applyBorder="1" applyAlignment="1">
      <alignment horizontal="center" vertical="center" shrinkToFit="1"/>
    </xf>
    <xf numFmtId="0" fontId="15" fillId="0" borderId="67" xfId="0" applyFont="1" applyBorder="1" applyAlignment="1">
      <alignment horizontal="center" vertical="center" shrinkToFit="1"/>
    </xf>
    <xf numFmtId="0" fontId="15" fillId="0" borderId="81" xfId="0" applyFont="1" applyBorder="1" applyAlignment="1">
      <alignment horizontal="center" vertical="center" shrinkToFi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177" fontId="15" fillId="0" borderId="0" xfId="0" applyNumberFormat="1" applyFont="1" applyAlignment="1">
      <alignment horizontal="right"/>
    </xf>
    <xf numFmtId="0" fontId="14" fillId="0" borderId="0" xfId="0" applyFont="1" applyAlignment="1">
      <alignment vertical="center"/>
    </xf>
    <xf numFmtId="0" fontId="17" fillId="0" borderId="0" xfId="0" applyFont="1" applyAlignment="1">
      <alignment horizontal="left" vertical="top"/>
    </xf>
    <xf numFmtId="0" fontId="7" fillId="0" borderId="33" xfId="0" applyFont="1" applyBorder="1" applyAlignment="1">
      <alignment horizontal="left"/>
    </xf>
    <xf numFmtId="0" fontId="7" fillId="0" borderId="49" xfId="0" applyFont="1" applyBorder="1" applyAlignment="1">
      <alignment horizontal="left"/>
    </xf>
    <xf numFmtId="0" fontId="7" fillId="0" borderId="34" xfId="0" applyFont="1" applyBorder="1" applyAlignment="1">
      <alignment horizontal="left"/>
    </xf>
    <xf numFmtId="0" fontId="7" fillId="0" borderId="40" xfId="0" applyFont="1" applyBorder="1" applyAlignment="1">
      <alignment horizontal="left"/>
    </xf>
    <xf numFmtId="0" fontId="7" fillId="0" borderId="41" xfId="0" applyFont="1" applyBorder="1" applyAlignment="1">
      <alignment horizontal="left"/>
    </xf>
    <xf numFmtId="0" fontId="7" fillId="0" borderId="42" xfId="0" applyFont="1" applyBorder="1" applyAlignment="1">
      <alignment horizontal="left"/>
    </xf>
    <xf numFmtId="0" fontId="7" fillId="0" borderId="35" xfId="0" applyFont="1" applyBorder="1" applyAlignment="1">
      <alignment horizontal="left"/>
    </xf>
    <xf numFmtId="0" fontId="7" fillId="0" borderId="36" xfId="0" applyFont="1" applyBorder="1" applyAlignment="1">
      <alignment horizontal="left"/>
    </xf>
    <xf numFmtId="0" fontId="7" fillId="0" borderId="49" xfId="0" applyFont="1" applyBorder="1"/>
    <xf numFmtId="0" fontId="7" fillId="0" borderId="50" xfId="0" applyFont="1" applyBorder="1"/>
    <xf numFmtId="0" fontId="7" fillId="0" borderId="51" xfId="0" applyFont="1" applyBorder="1"/>
    <xf numFmtId="0" fontId="7" fillId="0" borderId="47" xfId="0" applyFont="1" applyBorder="1"/>
    <xf numFmtId="0" fontId="7" fillId="0" borderId="23" xfId="0" applyFont="1" applyBorder="1"/>
    <xf numFmtId="0" fontId="7" fillId="0" borderId="48" xfId="0" applyFont="1" applyBorder="1"/>
    <xf numFmtId="0" fontId="7" fillId="0" borderId="54" xfId="0" applyFont="1" applyBorder="1" applyAlignment="1">
      <alignment horizontal="left"/>
    </xf>
    <xf numFmtId="0" fontId="7" fillId="0" borderId="47" xfId="0" applyFont="1" applyBorder="1" applyAlignment="1">
      <alignment horizontal="left"/>
    </xf>
    <xf numFmtId="0" fontId="7" fillId="0" borderId="55" xfId="0" applyFont="1" applyBorder="1" applyAlignment="1">
      <alignment horizontal="left"/>
    </xf>
    <xf numFmtId="0" fontId="7" fillId="0" borderId="37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7" fillId="0" borderId="38" xfId="0" applyFont="1" applyBorder="1" applyAlignment="1">
      <alignment horizontal="left"/>
    </xf>
    <xf numFmtId="0" fontId="7" fillId="0" borderId="13" xfId="0" applyFont="1" applyBorder="1" applyAlignment="1">
      <alignment horizontal="right" vertical="center" shrinkToFit="1"/>
    </xf>
    <xf numFmtId="0" fontId="7" fillId="0" borderId="30" xfId="0" applyFont="1" applyBorder="1" applyAlignment="1">
      <alignment horizontal="right" vertical="center" shrinkToFit="1"/>
    </xf>
    <xf numFmtId="177" fontId="7" fillId="0" borderId="29" xfId="0" applyNumberFormat="1" applyFont="1" applyBorder="1" applyAlignment="1">
      <alignment horizontal="center"/>
    </xf>
    <xf numFmtId="177" fontId="7" fillId="0" borderId="13" xfId="0" applyNumberFormat="1" applyFont="1" applyBorder="1" applyAlignment="1">
      <alignment horizontal="center"/>
    </xf>
    <xf numFmtId="177" fontId="7" fillId="0" borderId="18" xfId="0" applyNumberFormat="1" applyFont="1" applyBorder="1" applyAlignment="1">
      <alignment horizontal="center"/>
    </xf>
    <xf numFmtId="0" fontId="7" fillId="0" borderId="52" xfId="0" applyFont="1" applyBorder="1" applyAlignment="1">
      <alignment horizontal="left"/>
    </xf>
    <xf numFmtId="0" fontId="7" fillId="0" borderId="53" xfId="0" applyFont="1" applyBorder="1" applyAlignment="1">
      <alignment horizontal="left"/>
    </xf>
    <xf numFmtId="0" fontId="10" fillId="0" borderId="30" xfId="1" applyFont="1" applyBorder="1" applyAlignment="1" applyProtection="1"/>
    <xf numFmtId="0" fontId="7" fillId="0" borderId="30" xfId="0" applyFont="1" applyBorder="1"/>
    <xf numFmtId="0" fontId="7" fillId="0" borderId="31" xfId="0" applyFont="1" applyBorder="1"/>
    <xf numFmtId="0" fontId="7" fillId="0" borderId="13" xfId="0" applyFont="1" applyBorder="1" applyAlignment="1">
      <alignment horizontal="left"/>
    </xf>
    <xf numFmtId="0" fontId="7" fillId="0" borderId="30" xfId="0" applyFont="1" applyBorder="1" applyAlignment="1">
      <alignment horizontal="left"/>
    </xf>
    <xf numFmtId="0" fontId="7" fillId="0" borderId="31" xfId="0" applyFont="1" applyBorder="1" applyAlignment="1">
      <alignment horizontal="left"/>
    </xf>
    <xf numFmtId="179" fontId="7" fillId="0" borderId="30" xfId="1" applyNumberFormat="1" applyFont="1" applyBorder="1" applyAlignment="1" applyProtection="1">
      <alignment horizontal="left"/>
    </xf>
    <xf numFmtId="0" fontId="7" fillId="0" borderId="50" xfId="0" applyFont="1" applyBorder="1" applyAlignment="1">
      <alignment horizontal="left"/>
    </xf>
    <xf numFmtId="0" fontId="7" fillId="0" borderId="51" xfId="0" applyFont="1" applyBorder="1" applyAlignment="1">
      <alignment horizontal="left"/>
    </xf>
    <xf numFmtId="0" fontId="7" fillId="0" borderId="45" xfId="0" applyFont="1" applyBorder="1" applyAlignment="1">
      <alignment horizontal="left"/>
    </xf>
    <xf numFmtId="177" fontId="7" fillId="4" borderId="13" xfId="0" applyNumberFormat="1" applyFont="1" applyFill="1" applyBorder="1" applyAlignment="1">
      <alignment horizontal="center"/>
    </xf>
    <xf numFmtId="177" fontId="7" fillId="4" borderId="30" xfId="0" applyNumberFormat="1" applyFont="1" applyFill="1" applyBorder="1" applyAlignment="1">
      <alignment horizontal="center"/>
    </xf>
    <xf numFmtId="177" fontId="7" fillId="4" borderId="31" xfId="0" applyNumberFormat="1" applyFont="1" applyFill="1" applyBorder="1" applyAlignment="1">
      <alignment horizontal="center"/>
    </xf>
    <xf numFmtId="0" fontId="7" fillId="0" borderId="24" xfId="0" applyFont="1" applyBorder="1" applyAlignment="1">
      <alignment vertical="top" wrapText="1"/>
    </xf>
    <xf numFmtId="0" fontId="7" fillId="0" borderId="45" xfId="0" applyFont="1" applyBorder="1" applyAlignment="1">
      <alignment vertical="top" wrapText="1"/>
    </xf>
    <xf numFmtId="0" fontId="7" fillId="0" borderId="47" xfId="0" applyFont="1" applyBorder="1" applyAlignment="1">
      <alignment vertical="top" wrapText="1"/>
    </xf>
    <xf numFmtId="0" fontId="7" fillId="0" borderId="23" xfId="0" applyFont="1" applyBorder="1" applyAlignment="1">
      <alignment vertical="top" wrapText="1"/>
    </xf>
    <xf numFmtId="0" fontId="7" fillId="0" borderId="32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7" fillId="0" borderId="29" xfId="0" applyFont="1" applyBorder="1" applyAlignment="1">
      <alignment horizontal="left"/>
    </xf>
    <xf numFmtId="0" fontId="7" fillId="0" borderId="70" xfId="0" applyFont="1" applyBorder="1" applyAlignment="1">
      <alignment horizontal="center"/>
    </xf>
    <xf numFmtId="0" fontId="7" fillId="0" borderId="114" xfId="0" applyFont="1" applyBorder="1" applyAlignment="1">
      <alignment horizontal="center"/>
    </xf>
    <xf numFmtId="0" fontId="7" fillId="0" borderId="47" xfId="0" applyFont="1" applyBorder="1" applyAlignment="1">
      <alignment horizontal="center"/>
    </xf>
    <xf numFmtId="0" fontId="7" fillId="0" borderId="48" xfId="0" applyFont="1" applyBorder="1" applyAlignment="1">
      <alignment horizontal="center"/>
    </xf>
    <xf numFmtId="178" fontId="7" fillId="0" borderId="13" xfId="0" applyNumberFormat="1" applyFont="1" applyBorder="1" applyAlignment="1">
      <alignment horizontal="left"/>
    </xf>
    <xf numFmtId="178" fontId="7" fillId="0" borderId="30" xfId="0" applyNumberFormat="1" applyFont="1" applyBorder="1" applyAlignment="1">
      <alignment horizontal="left"/>
    </xf>
    <xf numFmtId="178" fontId="7" fillId="0" borderId="31" xfId="0" applyNumberFormat="1" applyFont="1" applyBorder="1" applyAlignment="1">
      <alignment horizontal="left"/>
    </xf>
    <xf numFmtId="0" fontId="7" fillId="0" borderId="110" xfId="0" applyFont="1" applyBorder="1"/>
    <xf numFmtId="0" fontId="7" fillId="2" borderId="0" xfId="0" applyFont="1" applyFill="1"/>
    <xf numFmtId="0" fontId="7" fillId="0" borderId="70" xfId="0" applyFont="1" applyBorder="1" applyAlignment="1" applyProtection="1">
      <alignment horizontal="left"/>
      <protection locked="0"/>
    </xf>
    <xf numFmtId="0" fontId="7" fillId="0" borderId="19" xfId="0" applyFont="1" applyBorder="1" applyAlignment="1" applyProtection="1">
      <alignment horizontal="left"/>
      <protection locked="0"/>
    </xf>
    <xf numFmtId="0" fontId="13" fillId="2" borderId="0" xfId="0" applyFont="1" applyFill="1" applyAlignment="1">
      <alignment horizontal="center" vertical="center"/>
    </xf>
    <xf numFmtId="0" fontId="7" fillId="0" borderId="70" xfId="0" applyFont="1" applyBorder="1" applyProtection="1">
      <protection locked="0"/>
    </xf>
    <xf numFmtId="0" fontId="7" fillId="0" borderId="71" xfId="0" applyFont="1" applyBorder="1" applyProtection="1">
      <protection locked="0"/>
    </xf>
    <xf numFmtId="0" fontId="7" fillId="0" borderId="19" xfId="0" applyFont="1" applyBorder="1" applyProtection="1">
      <protection locked="0"/>
    </xf>
    <xf numFmtId="0" fontId="7" fillId="2" borderId="0" xfId="0" applyFont="1" applyFill="1" applyAlignment="1">
      <alignment horizontal="left"/>
    </xf>
    <xf numFmtId="0" fontId="7" fillId="3" borderId="13" xfId="0" applyFont="1" applyFill="1" applyBorder="1"/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left" vertical="top" wrapText="1"/>
      <protection locked="0"/>
    </xf>
    <xf numFmtId="0" fontId="7" fillId="0" borderId="45" xfId="0" applyFont="1" applyBorder="1" applyAlignment="1" applyProtection="1">
      <alignment horizontal="left" vertical="top" wrapText="1"/>
      <protection locked="0"/>
    </xf>
    <xf numFmtId="0" fontId="7" fillId="0" borderId="47" xfId="0" applyFont="1" applyBorder="1" applyAlignment="1" applyProtection="1">
      <alignment horizontal="left" vertical="top" wrapText="1"/>
      <protection locked="0"/>
    </xf>
    <xf numFmtId="0" fontId="7" fillId="0" borderId="23" xfId="0" applyFont="1" applyBorder="1" applyAlignment="1" applyProtection="1">
      <alignment horizontal="left" vertical="top" wrapText="1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CCFFCC"/>
      <color rgb="FFFF99CC"/>
      <color rgb="FF003300"/>
      <color rgb="FFCCFFFF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38101</xdr:colOff>
      <xdr:row>0</xdr:row>
      <xdr:rowOff>9525</xdr:rowOff>
    </xdr:from>
    <xdr:to>
      <xdr:col>31</xdr:col>
      <xdr:colOff>142876</xdr:colOff>
      <xdr:row>1</xdr:row>
      <xdr:rowOff>38100</xdr:rowOff>
    </xdr:to>
    <xdr:sp macro="" textlink="">
      <xdr:nvSpPr>
        <xdr:cNvPr id="4110" name="Text Box 14">
          <a:extLst>
            <a:ext uri="{FF2B5EF4-FFF2-40B4-BE49-F238E27FC236}">
              <a16:creationId xmlns:a16="http://schemas.microsoft.com/office/drawing/2014/main" id="{956EB3A2-D54A-4AE0-9997-D4A377209AAD}"/>
            </a:ext>
          </a:extLst>
        </xdr:cNvPr>
        <xdr:cNvSpPr txBox="1">
          <a:spLocks noChangeArrowheads="1"/>
        </xdr:cNvSpPr>
      </xdr:nvSpPr>
      <xdr:spPr bwMode="auto">
        <a:xfrm>
          <a:off x="2628901" y="9525"/>
          <a:ext cx="2533650" cy="3524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22860" rIns="0" bIns="0" anchor="t" anchorCtr="0" upright="1"/>
        <a:lstStyle/>
        <a:p>
          <a:pPr algn="ctr" rtl="0">
            <a:lnSpc>
              <a:spcPts val="22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 新規・変更・更新 ）</a:t>
          </a:r>
        </a:p>
      </xdr:txBody>
    </xdr:sp>
    <xdr:clientData/>
  </xdr:twoCellAnchor>
  <xdr:twoCellAnchor>
    <xdr:from>
      <xdr:col>10</xdr:col>
      <xdr:colOff>104775</xdr:colOff>
      <xdr:row>25</xdr:row>
      <xdr:rowOff>9524</xdr:rowOff>
    </xdr:from>
    <xdr:to>
      <xdr:col>13</xdr:col>
      <xdr:colOff>57150</xdr:colOff>
      <xdr:row>25</xdr:row>
      <xdr:rowOff>323849</xdr:rowOff>
    </xdr:to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918A29D1-DA0D-468F-8007-D25FCED07084}"/>
            </a:ext>
          </a:extLst>
        </xdr:cNvPr>
        <xdr:cNvSpPr txBox="1">
          <a:spLocks noChangeArrowheads="1"/>
        </xdr:cNvSpPr>
      </xdr:nvSpPr>
      <xdr:spPr bwMode="auto">
        <a:xfrm>
          <a:off x="1647825" y="6153149"/>
          <a:ext cx="466725" cy="314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末日</a:t>
          </a:r>
        </a:p>
      </xdr:txBody>
    </xdr:sp>
    <xdr:clientData/>
  </xdr:twoCellAnchor>
  <xdr:twoCellAnchor>
    <xdr:from>
      <xdr:col>16</xdr:col>
      <xdr:colOff>123825</xdr:colOff>
      <xdr:row>25</xdr:row>
      <xdr:rowOff>19050</xdr:rowOff>
    </xdr:from>
    <xdr:to>
      <xdr:col>20</xdr:col>
      <xdr:colOff>114300</xdr:colOff>
      <xdr:row>26</xdr:row>
      <xdr:rowOff>9525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4B31066D-E331-4793-96EF-3947A9971E72}"/>
            </a:ext>
          </a:extLst>
        </xdr:cNvPr>
        <xdr:cNvSpPr txBox="1">
          <a:spLocks noChangeArrowheads="1"/>
        </xdr:cNvSpPr>
      </xdr:nvSpPr>
      <xdr:spPr bwMode="auto">
        <a:xfrm>
          <a:off x="2695575" y="6162675"/>
          <a:ext cx="676275" cy="314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その他</a:t>
          </a:r>
        </a:p>
      </xdr:txBody>
    </xdr:sp>
    <xdr:clientData/>
  </xdr:twoCellAnchor>
  <xdr:twoCellAnchor>
    <xdr:from>
      <xdr:col>5</xdr:col>
      <xdr:colOff>57150</xdr:colOff>
      <xdr:row>15</xdr:row>
      <xdr:rowOff>19050</xdr:rowOff>
    </xdr:from>
    <xdr:to>
      <xdr:col>12</xdr:col>
      <xdr:colOff>133350</xdr:colOff>
      <xdr:row>15</xdr:row>
      <xdr:rowOff>190500</xdr:rowOff>
    </xdr:to>
    <xdr:sp macro="" textlink="">
      <xdr:nvSpPr>
        <xdr:cNvPr id="11" name="Text Box 6">
          <a:extLst>
            <a:ext uri="{FF2B5EF4-FFF2-40B4-BE49-F238E27FC236}">
              <a16:creationId xmlns:a16="http://schemas.microsoft.com/office/drawing/2014/main" id="{978E9A65-5000-4E33-812C-381CB248874C}"/>
            </a:ext>
          </a:extLst>
        </xdr:cNvPr>
        <xdr:cNvSpPr txBox="1">
          <a:spLocks noChangeArrowheads="1"/>
        </xdr:cNvSpPr>
      </xdr:nvSpPr>
      <xdr:spPr bwMode="auto">
        <a:xfrm>
          <a:off x="866775" y="4048125"/>
          <a:ext cx="12096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普通　　 ・ 　　当座</a:t>
          </a:r>
        </a:p>
      </xdr:txBody>
    </xdr:sp>
    <xdr:clientData/>
  </xdr:twoCellAnchor>
  <xdr:twoCellAnchor>
    <xdr:from>
      <xdr:col>43</xdr:col>
      <xdr:colOff>152400</xdr:colOff>
      <xdr:row>0</xdr:row>
      <xdr:rowOff>238125</xdr:rowOff>
    </xdr:from>
    <xdr:to>
      <xdr:col>59</xdr:col>
      <xdr:colOff>9525</xdr:colOff>
      <xdr:row>3</xdr:row>
      <xdr:rowOff>171450</xdr:rowOff>
    </xdr:to>
    <xdr:sp macro="" textlink="">
      <xdr:nvSpPr>
        <xdr:cNvPr id="15" name="四角形: 角を丸くする 14">
          <a:extLst>
            <a:ext uri="{FF2B5EF4-FFF2-40B4-BE49-F238E27FC236}">
              <a16:creationId xmlns:a16="http://schemas.microsoft.com/office/drawing/2014/main" id="{47BE87E6-0740-4753-9408-948956CCA7C4}"/>
            </a:ext>
          </a:extLst>
        </xdr:cNvPr>
        <xdr:cNvSpPr/>
      </xdr:nvSpPr>
      <xdr:spPr bwMode="auto">
        <a:xfrm>
          <a:off x="7077075" y="238125"/>
          <a:ext cx="2447925" cy="657225"/>
        </a:xfrm>
        <a:prstGeom prst="roundRect">
          <a:avLst>
            <a:gd name="adj" fmla="val 12319"/>
          </a:avLst>
        </a:prstGeom>
        <a:solidFill>
          <a:srgbClr val="EFFFEF"/>
        </a:solidFill>
        <a:ln w="9525" cap="flat" cmpd="sng" algn="ctr">
          <a:solidFill>
            <a:srgbClr val="EFFFEF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08000" tIns="0" rIns="0" bIns="0" rtlCol="0" anchor="ctr" upright="1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「入力シート」から自動反映されます</a:t>
          </a:r>
        </a:p>
      </xdr:txBody>
    </xdr:sp>
    <xdr:clientData/>
  </xdr:twoCellAnchor>
  <xdr:twoCellAnchor editAs="oneCell">
    <xdr:from>
      <xdr:col>55</xdr:col>
      <xdr:colOff>95257</xdr:colOff>
      <xdr:row>2</xdr:row>
      <xdr:rowOff>0</xdr:rowOff>
    </xdr:from>
    <xdr:to>
      <xdr:col>60</xdr:col>
      <xdr:colOff>64463</xdr:colOff>
      <xdr:row>6</xdr:row>
      <xdr:rowOff>49200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ED5AC4F-24E0-159D-7AEA-746F246FD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398" b="94849" l="6035" r="94165">
                      <a14:foregroundMark x1="10524" y1="35120" x2="22643" y2="47163"/>
                      <a14:foregroundMark x1="6035" y1="36443" x2="9875" y2="40933"/>
                      <a14:foregroundMark x1="58454" y1="35120" x2="64190" y2="30665"/>
                      <a14:foregroundMark x1="74414" y1="44031" x2="77606" y2="40480"/>
                      <a14:foregroundMark x1="49526" y1="44483" x2="52070" y2="45388"/>
                      <a14:foregroundMark x1="51421" y1="39575" x2="73666" y2="55273"/>
                      <a14:foregroundMark x1="73666" y1="55273" x2="53965" y2="40028"/>
                      <a14:foregroundMark x1="91022" y1="23982" x2="90424" y2="41803"/>
                      <a14:foregroundMark x1="92892" y1="17508" x2="94264" y2="24434"/>
                      <a14:foregroundMark x1="92319" y1="14619" x2="92809" y2="17090"/>
                      <a14:foregroundMark x1="54613" y1="50296" x2="64190" y2="50296"/>
                      <a14:foregroundMark x1="62943" y1="39123" x2="62294" y2="40480"/>
                      <a14:foregroundMark x1="20748" y1="52523" x2="61646" y2="60111"/>
                      <a14:foregroundMark x1="46284" y1="42255" x2="46933" y2="52976"/>
                      <a14:foregroundMark x1="82095" y1="65889" x2="75062" y2="69022"/>
                      <a14:foregroundMark x1="73167" y1="62792" x2="57805" y2="71702"/>
                      <a14:foregroundMark x1="68030" y1="71250" x2="72519" y2="80613"/>
                      <a14:foregroundMark x1="84040" y1="67664" x2="84638" y2="77932"/>
                      <a14:foregroundMark x1="69327" y1="70345" x2="67382" y2="71702"/>
                      <a14:foregroundMark x1="84638" y1="72155" x2="85935" y2="79290"/>
                      <a14:foregroundMark x1="78254" y1="73477" x2="82095" y2="77932"/>
                      <a14:foregroundMark x1="45686" y1="94013" x2="50125" y2="88200"/>
                      <a14:foregroundMark x1="54613" y1="94883" x2="57805" y2="94431"/>
                      <a14:foregroundMark x1="55761" y1="48312" x2="52668" y2="50017"/>
                      <a14:foregroundMark x1="83292" y1="9816" x2="85137" y2="9398"/>
                      <a14:backgroundMark x1="91272" y1="17960" x2="90623" y2="18378"/>
                      <a14:backgroundMark x1="93117" y1="17508" x2="92469" y2="19248"/>
                      <a14:backgroundMark x1="93117" y1="17508" x2="93117" y2="17508"/>
                      <a14:backgroundMark x1="93117" y1="17090" x2="93117" y2="18796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963032" y="400050"/>
          <a:ext cx="778831" cy="1116000"/>
        </a:xfrm>
        <a:prstGeom prst="rect">
          <a:avLst/>
        </a:prstGeom>
      </xdr:spPr>
    </xdr:pic>
    <xdr:clientData/>
  </xdr:twoCellAnchor>
  <xdr:twoCellAnchor editAs="oneCell">
    <xdr:from>
      <xdr:col>34</xdr:col>
      <xdr:colOff>76200</xdr:colOff>
      <xdr:row>34</xdr:row>
      <xdr:rowOff>219075</xdr:rowOff>
    </xdr:from>
    <xdr:to>
      <xdr:col>40</xdr:col>
      <xdr:colOff>141584</xdr:colOff>
      <xdr:row>35</xdr:row>
      <xdr:rowOff>249900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E2DAA89-4FFB-4958-A167-ECE98DEDB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9782175"/>
          <a:ext cx="1052174" cy="28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123825</xdr:colOff>
      <xdr:row>28</xdr:row>
      <xdr:rowOff>257174</xdr:rowOff>
    </xdr:from>
    <xdr:to>
      <xdr:col>16</xdr:col>
      <xdr:colOff>57150</xdr:colOff>
      <xdr:row>34</xdr:row>
      <xdr:rowOff>66674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91D80285-C17F-497C-8677-1EB11E64CCA1}"/>
            </a:ext>
          </a:extLst>
        </xdr:cNvPr>
        <xdr:cNvSpPr/>
      </xdr:nvSpPr>
      <xdr:spPr bwMode="auto">
        <a:xfrm>
          <a:off x="285750" y="8153399"/>
          <a:ext cx="2362200" cy="1476375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 w="9525" cap="flat" cmpd="sng" algn="ctr">
          <a:solidFill>
            <a:schemeClr val="accent3">
              <a:lumMod val="20000"/>
              <a:lumOff val="80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0" tIns="0" rIns="0" bIns="0" rtlCol="0" anchor="ctr" upright="1"/>
        <a:lstStyle/>
        <a:p>
          <a:r>
            <a:rPr kumimoji="1" lang="ja-JP" altLang="en-US" sz="1100"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000"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ja-JP" sz="1000"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添付書類</a:t>
          </a:r>
          <a:r>
            <a:rPr kumimoji="1" lang="en-US" altLang="ja-JP" sz="1000"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】</a:t>
          </a:r>
        </a:p>
        <a:p>
          <a:r>
            <a:rPr lang="en-US" altLang="ja-JP" sz="1000" baseline="0">
              <a:effectLst/>
              <a:latin typeface="Meiryo UI" panose="020B0604030504040204" pitchFamily="50" charset="-128"/>
              <a:ea typeface="Meiryo UI" panose="020B0604030504040204" pitchFamily="50" charset="-128"/>
            </a:rPr>
            <a:t>     </a:t>
          </a:r>
          <a:r>
            <a:rPr lang="ja-JP" altLang="en-US" sz="1000">
              <a:effectLst/>
              <a:latin typeface="Meiryo UI" panose="020B0604030504040204" pitchFamily="50" charset="-128"/>
              <a:ea typeface="Meiryo UI" panose="020B0604030504040204" pitchFamily="50" charset="-128"/>
            </a:rPr>
            <a:t>１つ以上を添付お願いいたします</a:t>
          </a:r>
          <a:endParaRPr lang="ja-JP" altLang="ja-JP" sz="1000"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ja-JP" sz="1000"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</a:t>
          </a:r>
          <a:r>
            <a:rPr kumimoji="1" lang="ja-JP" altLang="en-US" sz="1000"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　・会社案内</a:t>
          </a:r>
          <a:endParaRPr kumimoji="1" lang="en-US" altLang="ja-JP" sz="1000">
            <a:effectLst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  <a:p>
          <a:r>
            <a:rPr kumimoji="1" lang="ja-JP" altLang="en-US" sz="1000"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　　・納入先実績</a:t>
          </a:r>
          <a:endParaRPr kumimoji="1" lang="en-US" altLang="ja-JP" sz="1000">
            <a:effectLst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  <a:p>
          <a:r>
            <a:rPr kumimoji="1" lang="ja-JP" altLang="en-US" sz="1000"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　　・カタログ</a:t>
          </a:r>
          <a:endParaRPr lang="ja-JP" altLang="ja-JP" sz="1000"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9526</xdr:colOff>
      <xdr:row>0</xdr:row>
      <xdr:rowOff>9524</xdr:rowOff>
    </xdr:from>
    <xdr:to>
      <xdr:col>31</xdr:col>
      <xdr:colOff>114301</xdr:colOff>
      <xdr:row>1</xdr:row>
      <xdr:rowOff>38099</xdr:rowOff>
    </xdr:to>
    <xdr:sp macro="" textlink="">
      <xdr:nvSpPr>
        <xdr:cNvPr id="3" name="Text Box 14">
          <a:extLst>
            <a:ext uri="{FF2B5EF4-FFF2-40B4-BE49-F238E27FC236}">
              <a16:creationId xmlns:a16="http://schemas.microsoft.com/office/drawing/2014/main" id="{21373074-73B0-4A44-992B-552073751C14}"/>
            </a:ext>
          </a:extLst>
        </xdr:cNvPr>
        <xdr:cNvSpPr txBox="1">
          <a:spLocks noChangeArrowheads="1"/>
        </xdr:cNvSpPr>
      </xdr:nvSpPr>
      <xdr:spPr bwMode="auto">
        <a:xfrm>
          <a:off x="2600326" y="9524"/>
          <a:ext cx="2533650" cy="3524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0" bIns="0" anchor="t" upright="1"/>
        <a:lstStyle/>
        <a:p>
          <a:pPr algn="ctr" rtl="0">
            <a:lnSpc>
              <a:spcPts val="22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 新規・変更・更新 ）</a:t>
          </a:r>
        </a:p>
      </xdr:txBody>
    </xdr:sp>
    <xdr:clientData/>
  </xdr:twoCellAnchor>
  <xdr:twoCellAnchor>
    <xdr:from>
      <xdr:col>10</xdr:col>
      <xdr:colOff>104775</xdr:colOff>
      <xdr:row>25</xdr:row>
      <xdr:rowOff>9524</xdr:rowOff>
    </xdr:from>
    <xdr:to>
      <xdr:col>13</xdr:col>
      <xdr:colOff>57150</xdr:colOff>
      <xdr:row>25</xdr:row>
      <xdr:rowOff>323849</xdr:rowOff>
    </xdr:to>
    <xdr:sp macro="" textlink="">
      <xdr:nvSpPr>
        <xdr:cNvPr id="4" name="Text Box 12">
          <a:extLst>
            <a:ext uri="{FF2B5EF4-FFF2-40B4-BE49-F238E27FC236}">
              <a16:creationId xmlns:a16="http://schemas.microsoft.com/office/drawing/2014/main" id="{90B5AA6B-C01B-4646-A8CA-5E26D715D55E}"/>
            </a:ext>
          </a:extLst>
        </xdr:cNvPr>
        <xdr:cNvSpPr txBox="1">
          <a:spLocks noChangeArrowheads="1"/>
        </xdr:cNvSpPr>
      </xdr:nvSpPr>
      <xdr:spPr bwMode="auto">
        <a:xfrm>
          <a:off x="1724025" y="6972299"/>
          <a:ext cx="43815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末日</a:t>
          </a:r>
        </a:p>
      </xdr:txBody>
    </xdr:sp>
    <xdr:clientData/>
  </xdr:twoCellAnchor>
  <xdr:twoCellAnchor>
    <xdr:from>
      <xdr:col>16</xdr:col>
      <xdr:colOff>123825</xdr:colOff>
      <xdr:row>25</xdr:row>
      <xdr:rowOff>19050</xdr:rowOff>
    </xdr:from>
    <xdr:to>
      <xdr:col>20</xdr:col>
      <xdr:colOff>114300</xdr:colOff>
      <xdr:row>26</xdr:row>
      <xdr:rowOff>9525</xdr:rowOff>
    </xdr:to>
    <xdr:sp macro="" textlink="">
      <xdr:nvSpPr>
        <xdr:cNvPr id="5" name="Text Box 12">
          <a:extLst>
            <a:ext uri="{FF2B5EF4-FFF2-40B4-BE49-F238E27FC236}">
              <a16:creationId xmlns:a16="http://schemas.microsoft.com/office/drawing/2014/main" id="{F4D12E32-9B9E-443E-BD0C-7F98CD56468E}"/>
            </a:ext>
          </a:extLst>
        </xdr:cNvPr>
        <xdr:cNvSpPr txBox="1">
          <a:spLocks noChangeArrowheads="1"/>
        </xdr:cNvSpPr>
      </xdr:nvSpPr>
      <xdr:spPr bwMode="auto">
        <a:xfrm>
          <a:off x="2714625" y="6981825"/>
          <a:ext cx="638175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その他</a:t>
          </a:r>
        </a:p>
      </xdr:txBody>
    </xdr:sp>
    <xdr:clientData/>
  </xdr:twoCellAnchor>
  <xdr:twoCellAnchor>
    <xdr:from>
      <xdr:col>5</xdr:col>
      <xdr:colOff>57150</xdr:colOff>
      <xdr:row>15</xdr:row>
      <xdr:rowOff>19050</xdr:rowOff>
    </xdr:from>
    <xdr:to>
      <xdr:col>12</xdr:col>
      <xdr:colOff>133350</xdr:colOff>
      <xdr:row>15</xdr:row>
      <xdr:rowOff>190500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285BF11-9BFA-4128-A669-ACF66E506977}"/>
            </a:ext>
          </a:extLst>
        </xdr:cNvPr>
        <xdr:cNvSpPr txBox="1">
          <a:spLocks noChangeArrowheads="1"/>
        </xdr:cNvSpPr>
      </xdr:nvSpPr>
      <xdr:spPr bwMode="auto">
        <a:xfrm>
          <a:off x="866775" y="4048125"/>
          <a:ext cx="12096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普通　　 ・ 　　当座</a:t>
          </a:r>
        </a:p>
      </xdr:txBody>
    </xdr:sp>
    <xdr:clientData/>
  </xdr:twoCellAnchor>
  <xdr:twoCellAnchor>
    <xdr:from>
      <xdr:col>43</xdr:col>
      <xdr:colOff>152400</xdr:colOff>
      <xdr:row>0</xdr:row>
      <xdr:rowOff>238125</xdr:rowOff>
    </xdr:from>
    <xdr:to>
      <xdr:col>60</xdr:col>
      <xdr:colOff>57150</xdr:colOff>
      <xdr:row>3</xdr:row>
      <xdr:rowOff>171450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81D49505-52DF-4875-876C-82C8D9A3377E}"/>
            </a:ext>
          </a:extLst>
        </xdr:cNvPr>
        <xdr:cNvSpPr/>
      </xdr:nvSpPr>
      <xdr:spPr bwMode="auto">
        <a:xfrm>
          <a:off x="7077075" y="238125"/>
          <a:ext cx="2657475" cy="657225"/>
        </a:xfrm>
        <a:prstGeom prst="roundRect">
          <a:avLst>
            <a:gd name="adj" fmla="val 12319"/>
          </a:avLst>
        </a:prstGeom>
        <a:solidFill>
          <a:srgbClr val="EFFFEF"/>
        </a:solidFill>
        <a:ln w="9525" cap="flat" cmpd="sng" algn="ctr">
          <a:solidFill>
            <a:srgbClr val="EFFFEF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08000" tIns="0" rIns="0" bIns="0" rtlCol="0" anchor="ctr" upright="1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「入力シート」から自動反映されます</a:t>
          </a:r>
        </a:p>
      </xdr:txBody>
    </xdr:sp>
    <xdr:clientData/>
  </xdr:twoCellAnchor>
  <xdr:twoCellAnchor editAs="oneCell">
    <xdr:from>
      <xdr:col>55</xdr:col>
      <xdr:colOff>133357</xdr:colOff>
      <xdr:row>2</xdr:row>
      <xdr:rowOff>28575</xdr:rowOff>
    </xdr:from>
    <xdr:to>
      <xdr:col>60</xdr:col>
      <xdr:colOff>102563</xdr:colOff>
      <xdr:row>6</xdr:row>
      <xdr:rowOff>77775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6427CAB-BA40-4949-B034-FA494AB15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398" b="94849" l="6035" r="94165">
                      <a14:foregroundMark x1="10524" y1="35120" x2="22643" y2="47163"/>
                      <a14:foregroundMark x1="6035" y1="36443" x2="9875" y2="40933"/>
                      <a14:foregroundMark x1="58454" y1="35120" x2="64190" y2="30665"/>
                      <a14:foregroundMark x1="74414" y1="44031" x2="77606" y2="40480"/>
                      <a14:foregroundMark x1="49526" y1="44483" x2="52070" y2="45388"/>
                      <a14:foregroundMark x1="51421" y1="39575" x2="73666" y2="55273"/>
                      <a14:foregroundMark x1="73666" y1="55273" x2="53965" y2="40028"/>
                      <a14:foregroundMark x1="91022" y1="23982" x2="90424" y2="41803"/>
                      <a14:foregroundMark x1="92892" y1="17508" x2="94264" y2="24434"/>
                      <a14:foregroundMark x1="92319" y1="14619" x2="92809" y2="17090"/>
                      <a14:foregroundMark x1="54613" y1="50296" x2="64190" y2="50296"/>
                      <a14:foregroundMark x1="62943" y1="39123" x2="62294" y2="40480"/>
                      <a14:foregroundMark x1="20748" y1="52523" x2="61646" y2="60111"/>
                      <a14:foregroundMark x1="46284" y1="42255" x2="46933" y2="52976"/>
                      <a14:foregroundMark x1="82095" y1="65889" x2="75062" y2="69022"/>
                      <a14:foregroundMark x1="73167" y1="62792" x2="57805" y2="71702"/>
                      <a14:foregroundMark x1="68030" y1="71250" x2="72519" y2="80613"/>
                      <a14:foregroundMark x1="84040" y1="67664" x2="84638" y2="77932"/>
                      <a14:foregroundMark x1="69327" y1="70345" x2="67382" y2="71702"/>
                      <a14:foregroundMark x1="84638" y1="72155" x2="85935" y2="79290"/>
                      <a14:foregroundMark x1="78254" y1="73477" x2="82095" y2="77932"/>
                      <a14:foregroundMark x1="45686" y1="94013" x2="50125" y2="88200"/>
                      <a14:foregroundMark x1="54613" y1="94883" x2="57805" y2="94431"/>
                      <a14:foregroundMark x1="55761" y1="48312" x2="52668" y2="50017"/>
                      <a14:foregroundMark x1="83292" y1="9816" x2="85137" y2="9398"/>
                      <a14:backgroundMark x1="91272" y1="17960" x2="90623" y2="18378"/>
                      <a14:backgroundMark x1="93117" y1="17508" x2="92469" y2="19248"/>
                      <a14:backgroundMark x1="93117" y1="17508" x2="93117" y2="17508"/>
                      <a14:backgroundMark x1="93117" y1="17090" x2="93117" y2="18796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001132" y="428625"/>
          <a:ext cx="778831" cy="1116000"/>
        </a:xfrm>
        <a:prstGeom prst="rect">
          <a:avLst/>
        </a:prstGeom>
      </xdr:spPr>
    </xdr:pic>
    <xdr:clientData/>
  </xdr:twoCellAnchor>
  <xdr:twoCellAnchor editAs="oneCell">
    <xdr:from>
      <xdr:col>34</xdr:col>
      <xdr:colOff>76200</xdr:colOff>
      <xdr:row>34</xdr:row>
      <xdr:rowOff>219075</xdr:rowOff>
    </xdr:from>
    <xdr:to>
      <xdr:col>40</xdr:col>
      <xdr:colOff>156824</xdr:colOff>
      <xdr:row>35</xdr:row>
      <xdr:rowOff>249900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58948493-3011-4558-A191-6D8B11819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9782175"/>
          <a:ext cx="1052174" cy="28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123825</xdr:colOff>
      <xdr:row>28</xdr:row>
      <xdr:rowOff>257174</xdr:rowOff>
    </xdr:from>
    <xdr:to>
      <xdr:col>16</xdr:col>
      <xdr:colOff>57150</xdr:colOff>
      <xdr:row>34</xdr:row>
      <xdr:rowOff>66674</xdr:rowOff>
    </xdr:to>
    <xdr:sp macro="" textlink="">
      <xdr:nvSpPr>
        <xdr:cNvPr id="10" name="四角形: 角を丸くする 9">
          <a:extLst>
            <a:ext uri="{FF2B5EF4-FFF2-40B4-BE49-F238E27FC236}">
              <a16:creationId xmlns:a16="http://schemas.microsoft.com/office/drawing/2014/main" id="{3DD00BBD-6551-4AF8-BCBF-F81585FD1537}"/>
            </a:ext>
          </a:extLst>
        </xdr:cNvPr>
        <xdr:cNvSpPr/>
      </xdr:nvSpPr>
      <xdr:spPr bwMode="auto">
        <a:xfrm>
          <a:off x="285750" y="8153399"/>
          <a:ext cx="2362200" cy="1476375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 w="9525" cap="flat" cmpd="sng" algn="ctr">
          <a:solidFill>
            <a:schemeClr val="accent3">
              <a:lumMod val="20000"/>
              <a:lumOff val="80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0" tIns="0" rIns="0" bIns="0" rtlCol="0" anchor="ctr" upright="1"/>
        <a:lstStyle/>
        <a:p>
          <a:r>
            <a:rPr kumimoji="1" lang="ja-JP" altLang="en-US" sz="1100"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000"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ja-JP" sz="1000"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添付書類</a:t>
          </a:r>
          <a:r>
            <a:rPr kumimoji="1" lang="en-US" altLang="ja-JP" sz="1000"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】</a:t>
          </a:r>
        </a:p>
        <a:p>
          <a:r>
            <a:rPr lang="en-US" altLang="ja-JP" sz="1000" baseline="0">
              <a:effectLst/>
              <a:latin typeface="Meiryo UI" panose="020B0604030504040204" pitchFamily="50" charset="-128"/>
              <a:ea typeface="Meiryo UI" panose="020B0604030504040204" pitchFamily="50" charset="-128"/>
            </a:rPr>
            <a:t>     </a:t>
          </a:r>
          <a:r>
            <a:rPr lang="ja-JP" altLang="en-US" sz="1000">
              <a:effectLst/>
              <a:latin typeface="Meiryo UI" panose="020B0604030504040204" pitchFamily="50" charset="-128"/>
              <a:ea typeface="Meiryo UI" panose="020B0604030504040204" pitchFamily="50" charset="-128"/>
            </a:rPr>
            <a:t>１つ以上を添付お願いいたします</a:t>
          </a:r>
          <a:endParaRPr lang="ja-JP" altLang="ja-JP" sz="1000"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ja-JP" sz="1000"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</a:t>
          </a:r>
          <a:r>
            <a:rPr kumimoji="1" lang="ja-JP" altLang="en-US" sz="1000"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　・会社案内</a:t>
          </a:r>
          <a:endParaRPr kumimoji="1" lang="en-US" altLang="ja-JP" sz="1000">
            <a:effectLst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  <a:p>
          <a:r>
            <a:rPr kumimoji="1" lang="ja-JP" altLang="en-US" sz="1000"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　　・納入先実績</a:t>
          </a:r>
          <a:endParaRPr kumimoji="1" lang="en-US" altLang="ja-JP" sz="1000">
            <a:effectLst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  <a:p>
          <a:r>
            <a:rPr kumimoji="1" lang="ja-JP" altLang="en-US" sz="1000"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　　・カタログ</a:t>
          </a:r>
          <a:endParaRPr lang="ja-JP" altLang="ja-JP" sz="1000"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45"/>
  </sheetPr>
  <dimension ref="A1:N37"/>
  <sheetViews>
    <sheetView tabSelected="1" zoomScaleNormal="100" workbookViewId="0">
      <selection activeCell="E3" sqref="E3"/>
    </sheetView>
  </sheetViews>
  <sheetFormatPr defaultColWidth="8.88671875" defaultRowHeight="15" x14ac:dyDescent="0.3"/>
  <cols>
    <col min="1" max="1" width="10.109375" style="4" customWidth="1"/>
    <col min="2" max="2" width="3.6640625" style="4" customWidth="1"/>
    <col min="3" max="3" width="8.88671875" style="4" customWidth="1"/>
    <col min="4" max="4" width="9.6640625" style="4" customWidth="1"/>
    <col min="5" max="5" width="8.6640625" style="4" customWidth="1"/>
    <col min="6" max="6" width="7.109375" style="4" customWidth="1"/>
    <col min="7" max="7" width="8" style="4" customWidth="1"/>
    <col min="8" max="8" width="8.6640625" style="4" customWidth="1"/>
    <col min="9" max="9" width="8.44140625" style="4" customWidth="1"/>
    <col min="10" max="10" width="8.88671875" style="4" customWidth="1"/>
    <col min="11" max="11" width="9.6640625" style="4" customWidth="1"/>
    <col min="12" max="12" width="8.88671875" style="4" customWidth="1"/>
    <col min="13" max="13" width="4.44140625" style="4" customWidth="1"/>
    <col min="14" max="14" width="8" style="4" customWidth="1"/>
    <col min="15" max="15" width="8.88671875" style="4" customWidth="1"/>
    <col min="16" max="16" width="4.6640625" style="4" customWidth="1"/>
    <col min="17" max="16384" width="8.88671875" style="4"/>
  </cols>
  <sheetData>
    <row r="1" spans="1:14" ht="28.35" customHeight="1" x14ac:dyDescent="0.45">
      <c r="A1" s="3" t="s">
        <v>105</v>
      </c>
    </row>
    <row r="2" spans="1:14" ht="38.4" customHeight="1" thickBot="1" x14ac:dyDescent="0.35">
      <c r="A2" s="133" t="s">
        <v>102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4"/>
      <c r="M2" s="134"/>
      <c r="N2" s="134"/>
    </row>
    <row r="3" spans="1:14" ht="16.5" customHeight="1" thickBot="1" x14ac:dyDescent="0.35">
      <c r="A3" s="135" t="s">
        <v>63</v>
      </c>
      <c r="B3" s="136"/>
      <c r="C3" s="136"/>
      <c r="D3" s="136"/>
      <c r="E3" s="1"/>
      <c r="F3" s="5" t="s">
        <v>104</v>
      </c>
    </row>
    <row r="4" spans="1:14" ht="15.6" thickBot="1" x14ac:dyDescent="0.35">
      <c r="A4" s="142" t="s">
        <v>16</v>
      </c>
      <c r="B4" s="143"/>
      <c r="C4" s="104"/>
      <c r="D4" s="105"/>
      <c r="E4" s="106"/>
      <c r="F4" s="5" t="s">
        <v>99</v>
      </c>
    </row>
    <row r="5" spans="1:14" x14ac:dyDescent="0.3">
      <c r="A5" s="6" t="s">
        <v>4</v>
      </c>
      <c r="B5" s="108"/>
      <c r="C5" s="108"/>
      <c r="D5" s="108"/>
      <c r="E5" s="108"/>
      <c r="F5" s="115"/>
      <c r="G5" s="144" t="s">
        <v>60</v>
      </c>
      <c r="H5" s="145"/>
      <c r="I5" s="108"/>
      <c r="J5" s="108"/>
      <c r="K5" s="109"/>
    </row>
    <row r="6" spans="1:14" ht="15.6" thickBot="1" x14ac:dyDescent="0.35">
      <c r="A6" s="7" t="s">
        <v>1</v>
      </c>
      <c r="B6" s="110"/>
      <c r="C6" s="110"/>
      <c r="D6" s="110"/>
      <c r="E6" s="110"/>
      <c r="F6" s="116"/>
      <c r="G6" s="158" t="s">
        <v>59</v>
      </c>
      <c r="H6" s="159"/>
      <c r="I6" s="110"/>
      <c r="J6" s="110"/>
      <c r="K6" s="111"/>
    </row>
    <row r="7" spans="1:14" x14ac:dyDescent="0.3">
      <c r="A7" s="6" t="s">
        <v>4</v>
      </c>
      <c r="B7" s="152"/>
      <c r="C7" s="153"/>
      <c r="D7" s="153"/>
      <c r="E7" s="153"/>
      <c r="F7" s="153"/>
      <c r="G7" s="153"/>
      <c r="H7" s="154"/>
      <c r="I7" s="8"/>
      <c r="J7" s="8"/>
      <c r="K7" s="8"/>
    </row>
    <row r="8" spans="1:14" ht="15.6" thickBot="1" x14ac:dyDescent="0.35">
      <c r="A8" s="7" t="s">
        <v>3</v>
      </c>
      <c r="B8" s="155"/>
      <c r="C8" s="156"/>
      <c r="D8" s="156"/>
      <c r="E8" s="156"/>
      <c r="F8" s="156"/>
      <c r="G8" s="156"/>
      <c r="H8" s="157"/>
      <c r="I8" s="8"/>
      <c r="J8" s="8"/>
      <c r="K8" s="8"/>
    </row>
    <row r="9" spans="1:14" ht="15.6" thickBot="1" x14ac:dyDescent="0.35">
      <c r="A9" s="9" t="s">
        <v>6</v>
      </c>
      <c r="B9" s="112"/>
      <c r="C9" s="113"/>
      <c r="D9" s="114"/>
      <c r="E9" s="162"/>
      <c r="F9" s="163"/>
      <c r="G9" s="107"/>
      <c r="H9" s="107"/>
    </row>
    <row r="10" spans="1:14" ht="15.6" thickBot="1" x14ac:dyDescent="0.35">
      <c r="A10" s="33" t="s">
        <v>7</v>
      </c>
      <c r="B10" s="149"/>
      <c r="C10" s="150"/>
      <c r="D10" s="151"/>
      <c r="E10" s="11"/>
    </row>
    <row r="11" spans="1:14" ht="15.6" thickBot="1" x14ac:dyDescent="0.35">
      <c r="A11" s="12"/>
      <c r="B11" s="13"/>
      <c r="C11" s="13"/>
      <c r="D11" s="13"/>
      <c r="E11" s="14"/>
      <c r="F11" s="15"/>
      <c r="G11" s="8"/>
      <c r="H11" s="8"/>
    </row>
    <row r="12" spans="1:14" ht="15.6" thickBot="1" x14ac:dyDescent="0.35">
      <c r="A12" s="16" t="s">
        <v>23</v>
      </c>
      <c r="B12" s="164"/>
      <c r="C12" s="165"/>
      <c r="D12" s="17" t="s">
        <v>75</v>
      </c>
      <c r="E12" s="11"/>
    </row>
    <row r="13" spans="1:14" ht="15.6" thickBot="1" x14ac:dyDescent="0.35">
      <c r="A13" s="24" t="s">
        <v>2</v>
      </c>
      <c r="B13" s="117"/>
      <c r="C13" s="118"/>
      <c r="D13" s="119"/>
      <c r="E13" s="18" t="s">
        <v>74</v>
      </c>
    </row>
    <row r="14" spans="1:14" ht="15.6" thickBot="1" x14ac:dyDescent="0.35">
      <c r="A14" s="12"/>
      <c r="B14" s="13"/>
      <c r="C14" s="13"/>
      <c r="D14" s="13"/>
      <c r="E14" s="14"/>
      <c r="F14" s="15"/>
      <c r="G14" s="8"/>
      <c r="H14" s="8"/>
    </row>
    <row r="15" spans="1:14" ht="15.6" thickBot="1" x14ac:dyDescent="0.35">
      <c r="A15" s="19" t="s">
        <v>8</v>
      </c>
      <c r="B15" s="112"/>
      <c r="C15" s="113"/>
      <c r="D15" s="114"/>
      <c r="E15" s="20"/>
      <c r="F15" s="21"/>
      <c r="G15" s="21"/>
      <c r="H15" s="21"/>
      <c r="I15" s="21"/>
      <c r="J15" s="21"/>
    </row>
    <row r="16" spans="1:14" x14ac:dyDescent="0.3">
      <c r="A16" s="22" t="s">
        <v>13</v>
      </c>
      <c r="B16" s="108"/>
      <c r="C16" s="108"/>
      <c r="D16" s="108"/>
      <c r="E16" s="160"/>
      <c r="F16" s="160"/>
      <c r="G16" s="160"/>
      <c r="H16" s="160"/>
      <c r="I16" s="160"/>
      <c r="J16" s="161"/>
      <c r="K16" s="2"/>
    </row>
    <row r="17" spans="1:13" ht="15.6" thickBot="1" x14ac:dyDescent="0.35">
      <c r="A17" s="23" t="s">
        <v>9</v>
      </c>
      <c r="B17" s="116"/>
      <c r="C17" s="120"/>
      <c r="D17" s="120"/>
      <c r="E17" s="120"/>
      <c r="F17" s="120"/>
      <c r="G17" s="120"/>
      <c r="H17" s="120"/>
      <c r="I17" s="120"/>
      <c r="J17" s="121"/>
    </row>
    <row r="18" spans="1:13" ht="15.6" thickBot="1" x14ac:dyDescent="0.35">
      <c r="A18" s="24" t="s">
        <v>14</v>
      </c>
      <c r="B18" s="146"/>
      <c r="C18" s="146"/>
      <c r="D18" s="147"/>
      <c r="E18" s="147"/>
      <c r="F18" s="148"/>
    </row>
    <row r="19" spans="1:13" ht="15.6" thickBot="1" x14ac:dyDescent="0.35">
      <c r="A19" s="24" t="s">
        <v>62</v>
      </c>
      <c r="B19" s="137"/>
      <c r="C19" s="138"/>
      <c r="D19" s="139"/>
      <c r="E19" s="140" t="s">
        <v>12</v>
      </c>
      <c r="F19" s="141"/>
      <c r="G19" s="137"/>
      <c r="H19" s="139"/>
      <c r="J19" s="25"/>
      <c r="K19" s="25"/>
    </row>
    <row r="20" spans="1:13" ht="15.6" thickBot="1" x14ac:dyDescent="0.35">
      <c r="A20" s="24" t="s">
        <v>81</v>
      </c>
      <c r="B20" s="89" t="s">
        <v>86</v>
      </c>
      <c r="C20" s="177"/>
      <c r="D20" s="177"/>
      <c r="E20" s="91"/>
      <c r="F20" s="92"/>
    </row>
    <row r="21" spans="1:13" ht="14.25" customHeight="1" thickBot="1" x14ac:dyDescent="0.35">
      <c r="B21" s="25"/>
      <c r="C21" s="25"/>
      <c r="D21" s="25"/>
      <c r="E21" s="25"/>
      <c r="F21" s="25"/>
      <c r="G21" s="25"/>
      <c r="H21" s="25"/>
      <c r="I21" s="25"/>
    </row>
    <row r="22" spans="1:13" x14ac:dyDescent="0.3">
      <c r="A22" s="6" t="s">
        <v>15</v>
      </c>
      <c r="B22" s="150"/>
      <c r="C22" s="185"/>
      <c r="D22" s="185"/>
      <c r="E22" s="185"/>
      <c r="F22" s="185"/>
      <c r="G22" s="87"/>
      <c r="H22" s="93"/>
      <c r="I22" s="26"/>
      <c r="J22" s="107"/>
      <c r="K22" s="107"/>
      <c r="L22" s="8"/>
      <c r="M22" s="14"/>
    </row>
    <row r="23" spans="1:13" ht="15.6" thickBot="1" x14ac:dyDescent="0.35">
      <c r="A23" s="32" t="s">
        <v>76</v>
      </c>
      <c r="B23" s="116"/>
      <c r="C23" s="120"/>
      <c r="D23" s="120"/>
      <c r="E23" s="120"/>
      <c r="F23" s="121"/>
      <c r="G23" s="88"/>
      <c r="H23" s="176"/>
      <c r="I23" s="176"/>
      <c r="J23" s="107"/>
      <c r="K23" s="107"/>
      <c r="L23" s="8"/>
      <c r="M23" s="14"/>
    </row>
    <row r="24" spans="1:13" x14ac:dyDescent="0.3">
      <c r="A24" s="6" t="s">
        <v>4</v>
      </c>
      <c r="B24" s="115"/>
      <c r="C24" s="166"/>
      <c r="D24" s="175"/>
      <c r="E24" s="127" t="s">
        <v>68</v>
      </c>
      <c r="F24" s="26"/>
    </row>
    <row r="25" spans="1:13" ht="15.6" thickBot="1" x14ac:dyDescent="0.35">
      <c r="A25" s="90" t="s">
        <v>43</v>
      </c>
      <c r="B25" s="116"/>
      <c r="C25" s="120"/>
      <c r="D25" s="121"/>
      <c r="E25" s="128"/>
    </row>
    <row r="26" spans="1:13" ht="15.6" thickBot="1" x14ac:dyDescent="0.35">
      <c r="A26" s="10" t="s">
        <v>64</v>
      </c>
      <c r="B26" s="125" t="s">
        <v>65</v>
      </c>
      <c r="C26" s="125"/>
      <c r="D26" s="126"/>
      <c r="E26" s="1"/>
      <c r="F26" s="25"/>
      <c r="G26" s="25"/>
    </row>
    <row r="27" spans="1:13" ht="15.6" thickBot="1" x14ac:dyDescent="0.35">
      <c r="A27" s="16" t="s">
        <v>21</v>
      </c>
      <c r="B27" s="122"/>
      <c r="C27" s="123"/>
      <c r="D27" s="124"/>
      <c r="E27" s="25"/>
      <c r="F27" s="25"/>
    </row>
    <row r="28" spans="1:13" x14ac:dyDescent="0.3">
      <c r="A28" s="6" t="s">
        <v>15</v>
      </c>
      <c r="B28" s="115"/>
      <c r="C28" s="166"/>
      <c r="D28" s="166"/>
      <c r="E28" s="166"/>
      <c r="F28" s="154"/>
      <c r="G28" s="167"/>
      <c r="H28" s="168"/>
      <c r="I28" s="168"/>
      <c r="J28" s="26"/>
      <c r="K28" s="25"/>
      <c r="L28" s="25"/>
    </row>
    <row r="29" spans="1:13" ht="15.6" thickBot="1" x14ac:dyDescent="0.35">
      <c r="A29" s="7" t="s">
        <v>11</v>
      </c>
      <c r="B29" s="116"/>
      <c r="C29" s="120"/>
      <c r="D29" s="120"/>
      <c r="E29" s="120"/>
      <c r="F29" s="171"/>
      <c r="G29" s="172"/>
      <c r="H29" s="173"/>
      <c r="I29" s="107"/>
      <c r="J29" s="107"/>
      <c r="K29" s="25"/>
      <c r="L29" s="25"/>
    </row>
    <row r="30" spans="1:13" ht="15.6" thickBot="1" x14ac:dyDescent="0.35">
      <c r="A30" s="24" t="s">
        <v>24</v>
      </c>
      <c r="B30" s="169"/>
      <c r="C30" s="138"/>
      <c r="D30" s="170"/>
      <c r="E30" s="140" t="s">
        <v>12</v>
      </c>
      <c r="F30" s="141"/>
      <c r="G30" s="174"/>
      <c r="H30" s="170"/>
      <c r="J30" s="25"/>
      <c r="K30" s="25"/>
      <c r="L30" s="25"/>
    </row>
    <row r="31" spans="1:13" ht="14.25" customHeight="1" thickBot="1" x14ac:dyDescent="0.35"/>
    <row r="32" spans="1:13" ht="14.1" customHeight="1" x14ac:dyDescent="0.3">
      <c r="A32" s="178" t="s">
        <v>70</v>
      </c>
      <c r="B32" s="179"/>
      <c r="C32" s="180"/>
    </row>
    <row r="33" spans="1:12" ht="14.1" customHeight="1" x14ac:dyDescent="0.3">
      <c r="A33" s="27">
        <v>9001</v>
      </c>
      <c r="B33" s="183"/>
      <c r="C33" s="184"/>
    </row>
    <row r="34" spans="1:12" ht="14.1" customHeight="1" thickBot="1" x14ac:dyDescent="0.35">
      <c r="A34" s="28">
        <v>14001</v>
      </c>
      <c r="B34" s="181"/>
      <c r="C34" s="182"/>
    </row>
    <row r="35" spans="1:12" ht="15.6" thickBot="1" x14ac:dyDescent="0.35">
      <c r="A35" s="29"/>
      <c r="B35" s="30"/>
      <c r="C35" s="30"/>
      <c r="D35" s="31"/>
      <c r="F35" s="25"/>
      <c r="G35" s="25"/>
      <c r="H35" s="30"/>
      <c r="I35" s="31"/>
      <c r="K35" s="25"/>
      <c r="L35" s="25"/>
    </row>
    <row r="36" spans="1:12" x14ac:dyDescent="0.3">
      <c r="A36" s="129" t="s">
        <v>25</v>
      </c>
      <c r="B36" s="130"/>
      <c r="C36" s="100"/>
      <c r="D36" s="101"/>
      <c r="E36" s="101"/>
      <c r="F36" s="101"/>
      <c r="G36" s="101"/>
      <c r="H36" s="101"/>
      <c r="I36" s="101"/>
      <c r="J36" s="94"/>
      <c r="K36" s="95"/>
      <c r="L36" s="25"/>
    </row>
    <row r="37" spans="1:12" ht="15.6" thickBot="1" x14ac:dyDescent="0.35">
      <c r="A37" s="131"/>
      <c r="B37" s="132"/>
      <c r="C37" s="102"/>
      <c r="D37" s="103"/>
      <c r="E37" s="103"/>
      <c r="F37" s="103"/>
      <c r="G37" s="103"/>
      <c r="H37" s="103"/>
      <c r="I37" s="103"/>
      <c r="J37" s="94"/>
      <c r="K37" s="95"/>
    </row>
  </sheetData>
  <sheetProtection algorithmName="SHA-512" hashValue="1RjqbdDUGXPkWB22KGVvKY7TgtYtgYRwnS27Ck5YaZ+gbjCB0q/9GiPV/9cvzpIQPcb9rGhgZm9/CXw5tvEplw==" saltValue="Gio8RXwLFYmRAEEQduZMdw==" spinCount="100000" sheet="1" selectLockedCells="1"/>
  <mergeCells count="49">
    <mergeCell ref="C20:D20"/>
    <mergeCell ref="A32:C32"/>
    <mergeCell ref="B34:C34"/>
    <mergeCell ref="B33:C33"/>
    <mergeCell ref="B15:D15"/>
    <mergeCell ref="B22:F22"/>
    <mergeCell ref="J23:K23"/>
    <mergeCell ref="B28:F28"/>
    <mergeCell ref="G28:I28"/>
    <mergeCell ref="B30:D30"/>
    <mergeCell ref="E30:F30"/>
    <mergeCell ref="B29:F29"/>
    <mergeCell ref="G29:H29"/>
    <mergeCell ref="G30:H30"/>
    <mergeCell ref="B24:D24"/>
    <mergeCell ref="B25:D25"/>
    <mergeCell ref="H23:I23"/>
    <mergeCell ref="B23:F23"/>
    <mergeCell ref="A2:N2"/>
    <mergeCell ref="A3:D3"/>
    <mergeCell ref="B19:D19"/>
    <mergeCell ref="E19:F19"/>
    <mergeCell ref="G19:H19"/>
    <mergeCell ref="A4:B4"/>
    <mergeCell ref="G5:H5"/>
    <mergeCell ref="B18:F18"/>
    <mergeCell ref="B10:D10"/>
    <mergeCell ref="B7:H7"/>
    <mergeCell ref="B8:H8"/>
    <mergeCell ref="G6:H6"/>
    <mergeCell ref="B16:J16"/>
    <mergeCell ref="E9:F9"/>
    <mergeCell ref="B12:C12"/>
    <mergeCell ref="C36:I37"/>
    <mergeCell ref="C4:E4"/>
    <mergeCell ref="I29:J29"/>
    <mergeCell ref="I5:K5"/>
    <mergeCell ref="I6:K6"/>
    <mergeCell ref="B9:D9"/>
    <mergeCell ref="G9:H9"/>
    <mergeCell ref="B5:F5"/>
    <mergeCell ref="B6:F6"/>
    <mergeCell ref="J22:K22"/>
    <mergeCell ref="B13:D13"/>
    <mergeCell ref="B17:J17"/>
    <mergeCell ref="B27:D27"/>
    <mergeCell ref="B26:D26"/>
    <mergeCell ref="E24:E25"/>
    <mergeCell ref="A36:B37"/>
  </mergeCells>
  <phoneticPr fontId="1"/>
  <dataValidations count="4">
    <dataValidation imeMode="halfAlpha" allowBlank="1" showInputMessage="1" showErrorMessage="1" sqref="C11 D11:D12 M22 F20 J28 B14 B20 C14 G14:H14 A13 G9:H9 G11:H11 H22:H23 F24 B11 D14 E19" xr:uid="{00000000-0002-0000-0000-000000000000}"/>
    <dataValidation imeMode="hiragana" allowBlank="1" showInputMessage="1" showErrorMessage="1" sqref="J36:K37 I7:K8 J23:K23 B6:F6 I6:K6 B8:H8 B17:J17 B19:D19 G19:H19 B23:F23 B25:D25 B29:F29 B30:D30 G30:H30 C36:I37" xr:uid="{00000000-0002-0000-0000-000001000000}"/>
    <dataValidation imeMode="fullKatakana" allowBlank="1" showInputMessage="1" showErrorMessage="1" sqref="J22:K22 B5:F5 I5:K5 B7:H7 B16:J16 B22:F22 B24:D24 B28:F28" xr:uid="{00000000-0002-0000-0000-000002000000}"/>
    <dataValidation imeMode="off" allowBlank="1" showInputMessage="1" showErrorMessage="1" sqref="E3 C4:E4 B9:D10 B12:C12 B13:D13 B15:D15 B18:F18 C20:D20 E26 B27:D27 B33:C34" xr:uid="{270E229A-426B-482E-9510-D9EB24B67029}"/>
  </dataValidations>
  <printOptions headings="1" gridLines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99CC"/>
    <pageSetUpPr fitToPage="1"/>
  </sheetPr>
  <dimension ref="B1:AY36"/>
  <sheetViews>
    <sheetView showGridLines="0" showZeros="0" view="pageBreakPreview" zoomScaleNormal="100" zoomScaleSheetLayoutView="100" workbookViewId="0">
      <selection activeCell="T3" sqref="T3"/>
    </sheetView>
  </sheetViews>
  <sheetFormatPr defaultColWidth="2.109375" defaultRowHeight="25.5" customHeight="1" x14ac:dyDescent="0.2"/>
  <cols>
    <col min="1" max="20" width="2.109375" style="48"/>
    <col min="21" max="21" width="2.109375" style="48" customWidth="1"/>
    <col min="22" max="41" width="2.109375" style="48"/>
    <col min="42" max="42" width="1.6640625" style="48" customWidth="1"/>
    <col min="43" max="16384" width="2.109375" style="48"/>
  </cols>
  <sheetData>
    <row r="1" spans="2:42" ht="25.5" customHeight="1" x14ac:dyDescent="0.3">
      <c r="B1" s="338" t="s">
        <v>100</v>
      </c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96"/>
      <c r="R1" s="96"/>
      <c r="S1" s="96"/>
      <c r="T1" s="336" t="str">
        <f>IF(入力シート!E3=1,"○","")</f>
        <v/>
      </c>
      <c r="U1" s="336"/>
      <c r="V1" s="336"/>
      <c r="W1" s="336"/>
      <c r="X1" s="335" t="str">
        <f>IF(入力シート!E3=2,"○","")</f>
        <v/>
      </c>
      <c r="Y1" s="335"/>
      <c r="Z1" s="335"/>
      <c r="AA1" s="335"/>
      <c r="AB1" s="339" t="str">
        <f>IF(入力シート!E3=3,"○","")</f>
        <v/>
      </c>
      <c r="AC1" s="339"/>
      <c r="AD1" s="339"/>
      <c r="AE1" s="339"/>
      <c r="AF1" s="339"/>
      <c r="AG1" s="337" t="s">
        <v>101</v>
      </c>
      <c r="AH1" s="337"/>
      <c r="AI1" s="337"/>
      <c r="AJ1" s="337"/>
      <c r="AK1" s="337"/>
      <c r="AL1" s="337"/>
      <c r="AM1" s="337"/>
      <c r="AN1" s="337"/>
      <c r="AO1" s="337"/>
      <c r="AP1" s="337"/>
    </row>
    <row r="2" spans="2:42" ht="6" customHeight="1" thickBot="1" x14ac:dyDescent="0.25"/>
    <row r="3" spans="2:42" ht="25.5" customHeight="1" thickTop="1" thickBot="1" x14ac:dyDescent="0.25">
      <c r="B3" s="205" t="s">
        <v>0</v>
      </c>
      <c r="C3" s="205"/>
      <c r="D3" s="205"/>
      <c r="E3" s="205"/>
      <c r="F3" s="210" t="str">
        <f>IF(寿経理!B4=0,"",IF(LEN(寿経理!B4)&lt;7,"0",LEFT(RIGHT(寿経理!B4,7),1)))</f>
        <v/>
      </c>
      <c r="G3" s="210"/>
      <c r="H3" s="210" t="str">
        <f>IF(寿経理!B4=0,"",IF(LEN(寿経理!B4)&lt;6,"0",LEFT(RIGHT(寿経理!B4,6),1)))</f>
        <v/>
      </c>
      <c r="I3" s="210"/>
      <c r="J3" s="210" t="str">
        <f>IF(寿経理!B4=0,"",IF(LEN(寿経理!B4)&lt;5,"0",LEFT(RIGHT(寿経理!B4,5),1)))</f>
        <v/>
      </c>
      <c r="K3" s="210"/>
      <c r="L3" s="210" t="str">
        <f>IF(寿経理!B4=0,"",IF(LEN(寿経理!B4)&lt;4,"0",LEFT(RIGHT(寿経理!B4,4),1)))</f>
        <v/>
      </c>
      <c r="M3" s="210"/>
      <c r="N3" s="210" t="str">
        <f>IF(寿経理!B4=0,"",IF(LEN(寿経理!B4)&lt;3,"0",LEFT(RIGHT(寿経理!B4,3),1)))</f>
        <v/>
      </c>
      <c r="O3" s="210"/>
      <c r="P3" s="210" t="str">
        <f>IF(寿経理!B4=0,"",IF(LEN(寿経理!B4)&lt;2,"0",LEFT(RIGHT(寿経理!B4,2),1)))</f>
        <v/>
      </c>
      <c r="Q3" s="210"/>
      <c r="R3" s="210" t="str">
        <f>IF(寿経理!B4=0,"",IF(LEN(寿経理!B4)&lt;1,"0",RIGHT(寿経理!B4,1)))</f>
        <v/>
      </c>
      <c r="S3" s="210"/>
      <c r="AA3" s="315" t="s">
        <v>44</v>
      </c>
      <c r="AB3" s="316"/>
      <c r="AC3" s="316"/>
      <c r="AD3" s="316"/>
      <c r="AE3" s="316"/>
      <c r="AF3" s="312" t="str">
        <f>IF(入力シート!C4="","　　　年　　　月　　　日",入力シート!C4)</f>
        <v>　　　年　　　月　　　日</v>
      </c>
      <c r="AG3" s="313"/>
      <c r="AH3" s="313"/>
      <c r="AI3" s="313"/>
      <c r="AJ3" s="313"/>
      <c r="AK3" s="313"/>
      <c r="AL3" s="313"/>
      <c r="AM3" s="313"/>
      <c r="AN3" s="313"/>
      <c r="AO3" s="314"/>
    </row>
    <row r="4" spans="2:42" ht="16.5" customHeight="1" thickTop="1" x14ac:dyDescent="0.2">
      <c r="B4" s="206" t="s">
        <v>4</v>
      </c>
      <c r="C4" s="207"/>
      <c r="D4" s="207"/>
      <c r="E4" s="207"/>
      <c r="F4" s="309">
        <f>入力シート!B5</f>
        <v>0</v>
      </c>
      <c r="G4" s="310"/>
      <c r="H4" s="310"/>
      <c r="I4" s="310"/>
      <c r="J4" s="310"/>
      <c r="K4" s="310"/>
      <c r="L4" s="310"/>
      <c r="M4" s="310"/>
      <c r="N4" s="310"/>
      <c r="O4" s="310"/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1"/>
      <c r="AA4" s="301" t="s">
        <v>60</v>
      </c>
      <c r="AB4" s="302"/>
      <c r="AC4" s="302"/>
      <c r="AD4" s="303"/>
      <c r="AE4" s="197">
        <f>入力シート!I5</f>
        <v>0</v>
      </c>
      <c r="AF4" s="197"/>
      <c r="AG4" s="197"/>
      <c r="AH4" s="197"/>
      <c r="AI4" s="197"/>
      <c r="AJ4" s="197"/>
      <c r="AK4" s="197"/>
      <c r="AL4" s="197"/>
      <c r="AM4" s="197"/>
      <c r="AN4" s="197"/>
      <c r="AO4" s="198"/>
    </row>
    <row r="5" spans="2:42" ht="25.5" customHeight="1" x14ac:dyDescent="0.2">
      <c r="B5" s="208" t="s">
        <v>1</v>
      </c>
      <c r="C5" s="209"/>
      <c r="D5" s="209"/>
      <c r="E5" s="209"/>
      <c r="F5" s="306">
        <f>入力シート!B6</f>
        <v>0</v>
      </c>
      <c r="G5" s="307"/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/>
      <c r="T5" s="307"/>
      <c r="U5" s="307"/>
      <c r="V5" s="307"/>
      <c r="W5" s="307"/>
      <c r="X5" s="307"/>
      <c r="Y5" s="307"/>
      <c r="Z5" s="308"/>
      <c r="AA5" s="298" t="s">
        <v>69</v>
      </c>
      <c r="AB5" s="299"/>
      <c r="AC5" s="299"/>
      <c r="AD5" s="300"/>
      <c r="AE5" s="304">
        <f>入力シート!I6</f>
        <v>0</v>
      </c>
      <c r="AF5" s="304"/>
      <c r="AG5" s="304"/>
      <c r="AH5" s="304"/>
      <c r="AI5" s="304"/>
      <c r="AJ5" s="304"/>
      <c r="AK5" s="304"/>
      <c r="AL5" s="304"/>
      <c r="AM5" s="304"/>
      <c r="AN5" s="304"/>
      <c r="AO5" s="305"/>
    </row>
    <row r="6" spans="2:42" ht="16.5" customHeight="1" x14ac:dyDescent="0.2">
      <c r="B6" s="212" t="s">
        <v>4</v>
      </c>
      <c r="C6" s="213"/>
      <c r="D6" s="213"/>
      <c r="E6" s="213"/>
      <c r="F6" s="294">
        <f>入力シート!B7</f>
        <v>0</v>
      </c>
      <c r="G6" s="295"/>
      <c r="H6" s="295"/>
      <c r="I6" s="295"/>
      <c r="J6" s="295"/>
      <c r="K6" s="295"/>
      <c r="L6" s="295"/>
      <c r="M6" s="295"/>
      <c r="N6" s="295"/>
      <c r="O6" s="295"/>
      <c r="P6" s="295"/>
      <c r="Q6" s="295"/>
      <c r="R6" s="295"/>
      <c r="S6" s="295"/>
      <c r="T6" s="295"/>
      <c r="U6" s="295"/>
      <c r="V6" s="295"/>
      <c r="W6" s="295"/>
      <c r="X6" s="295"/>
      <c r="Y6" s="295"/>
      <c r="Z6" s="295"/>
      <c r="AA6" s="295"/>
      <c r="AB6" s="295"/>
      <c r="AC6" s="238" t="s">
        <v>58</v>
      </c>
      <c r="AD6" s="239"/>
      <c r="AE6" s="239"/>
      <c r="AF6" s="240"/>
      <c r="AG6" s="275">
        <f>入力シート!B12</f>
        <v>0</v>
      </c>
      <c r="AH6" s="275"/>
      <c r="AI6" s="275"/>
      <c r="AJ6" s="275"/>
      <c r="AK6" s="275"/>
      <c r="AL6" s="275"/>
      <c r="AM6" s="275" t="s">
        <v>28</v>
      </c>
      <c r="AN6" s="275"/>
      <c r="AO6" s="276"/>
    </row>
    <row r="7" spans="2:42" ht="25.5" customHeight="1" x14ac:dyDescent="0.2">
      <c r="B7" s="208" t="s">
        <v>3</v>
      </c>
      <c r="C7" s="209"/>
      <c r="D7" s="209"/>
      <c r="E7" s="209"/>
      <c r="F7" s="296">
        <f>入力シート!B8</f>
        <v>0</v>
      </c>
      <c r="G7" s="297"/>
      <c r="H7" s="297"/>
      <c r="I7" s="297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41"/>
      <c r="AD7" s="242"/>
      <c r="AE7" s="242"/>
      <c r="AF7" s="243"/>
      <c r="AG7" s="277"/>
      <c r="AH7" s="277"/>
      <c r="AI7" s="277"/>
      <c r="AJ7" s="277"/>
      <c r="AK7" s="277"/>
      <c r="AL7" s="277"/>
      <c r="AM7" s="277"/>
      <c r="AN7" s="277"/>
      <c r="AO7" s="278"/>
    </row>
    <row r="8" spans="2:42" ht="25.5" customHeight="1" x14ac:dyDescent="0.2">
      <c r="B8" s="253" t="s">
        <v>54</v>
      </c>
      <c r="C8" s="254"/>
      <c r="D8" s="254"/>
      <c r="E8" s="255"/>
      <c r="F8" s="258">
        <f>入力シート!B9</f>
        <v>0</v>
      </c>
      <c r="G8" s="228"/>
      <c r="H8" s="228"/>
      <c r="I8" s="228"/>
      <c r="J8" s="228"/>
      <c r="K8" s="228"/>
      <c r="L8" s="228"/>
      <c r="M8" s="228"/>
      <c r="N8" s="228"/>
      <c r="O8" s="228"/>
      <c r="P8" s="271" t="s">
        <v>55</v>
      </c>
      <c r="Q8" s="272"/>
      <c r="R8" s="272"/>
      <c r="S8" s="273"/>
      <c r="T8" s="279">
        <f>入力シート!B10</f>
        <v>0</v>
      </c>
      <c r="U8" s="280"/>
      <c r="V8" s="280"/>
      <c r="W8" s="280"/>
      <c r="X8" s="280"/>
      <c r="Y8" s="280"/>
      <c r="Z8" s="280"/>
      <c r="AA8" s="280"/>
      <c r="AB8" s="284"/>
      <c r="AC8" s="244" t="s">
        <v>2</v>
      </c>
      <c r="AD8" s="245"/>
      <c r="AE8" s="245"/>
      <c r="AF8" s="246"/>
      <c r="AG8" s="279" t="str">
        <f>IF(入力シート!B13="","　　　年　　月　　日",入力シート!B13)</f>
        <v>　　　年　　月　　日</v>
      </c>
      <c r="AH8" s="280"/>
      <c r="AI8" s="280"/>
      <c r="AJ8" s="280"/>
      <c r="AK8" s="280"/>
      <c r="AL8" s="280"/>
      <c r="AM8" s="280"/>
      <c r="AN8" s="280"/>
      <c r="AO8" s="281"/>
    </row>
    <row r="9" spans="2:42" ht="16.5" customHeight="1" x14ac:dyDescent="0.2">
      <c r="B9" s="212" t="s">
        <v>5</v>
      </c>
      <c r="C9" s="213"/>
      <c r="D9" s="213"/>
      <c r="E9" s="213"/>
      <c r="F9" s="227"/>
      <c r="G9" s="225"/>
      <c r="H9" s="225"/>
      <c r="I9" s="225"/>
      <c r="J9" s="225"/>
      <c r="K9" s="225"/>
      <c r="L9" s="225"/>
      <c r="M9" s="225">
        <f>入力シート!B16</f>
        <v>0</v>
      </c>
      <c r="N9" s="225"/>
      <c r="O9" s="225"/>
      <c r="P9" s="225"/>
      <c r="Q9" s="225"/>
      <c r="R9" s="225"/>
      <c r="S9" s="225"/>
      <c r="T9" s="225"/>
      <c r="U9" s="225"/>
      <c r="V9" s="225"/>
      <c r="W9" s="225"/>
      <c r="X9" s="225"/>
      <c r="Y9" s="225"/>
      <c r="Z9" s="225"/>
      <c r="AA9" s="225"/>
      <c r="AB9" s="225"/>
      <c r="AC9" s="225"/>
      <c r="AD9" s="225"/>
      <c r="AE9" s="225"/>
      <c r="AF9" s="225"/>
      <c r="AG9" s="225"/>
      <c r="AH9" s="225"/>
      <c r="AI9" s="225"/>
      <c r="AJ9" s="225"/>
      <c r="AK9" s="225"/>
      <c r="AL9" s="225"/>
      <c r="AM9" s="225"/>
      <c r="AN9" s="225"/>
      <c r="AO9" s="226"/>
    </row>
    <row r="10" spans="2:42" ht="25.5" customHeight="1" x14ac:dyDescent="0.2">
      <c r="B10" s="208" t="s">
        <v>48</v>
      </c>
      <c r="C10" s="209"/>
      <c r="D10" s="209"/>
      <c r="E10" s="209"/>
      <c r="F10" s="49" t="s">
        <v>29</v>
      </c>
      <c r="G10" s="288" t="str">
        <f>LEFT(入力シート!B15,3)</f>
        <v/>
      </c>
      <c r="H10" s="288"/>
      <c r="I10" s="50" t="s">
        <v>30</v>
      </c>
      <c r="J10" s="289" t="str">
        <f>RIGHT(入力シート!B15,4)</f>
        <v/>
      </c>
      <c r="K10" s="289"/>
      <c r="L10" s="290"/>
      <c r="M10" s="291">
        <f>入力シート!B17</f>
        <v>0</v>
      </c>
      <c r="N10" s="292"/>
      <c r="O10" s="292"/>
      <c r="P10" s="292"/>
      <c r="Q10" s="292"/>
      <c r="R10" s="292"/>
      <c r="S10" s="292"/>
      <c r="T10" s="292"/>
      <c r="U10" s="292"/>
      <c r="V10" s="292"/>
      <c r="W10" s="292"/>
      <c r="X10" s="292"/>
      <c r="Y10" s="292"/>
      <c r="Z10" s="292"/>
      <c r="AA10" s="292"/>
      <c r="AB10" s="292"/>
      <c r="AC10" s="292"/>
      <c r="AD10" s="292"/>
      <c r="AE10" s="292"/>
      <c r="AF10" s="292"/>
      <c r="AG10" s="292"/>
      <c r="AH10" s="292"/>
      <c r="AI10" s="292"/>
      <c r="AJ10" s="292"/>
      <c r="AK10" s="292"/>
      <c r="AL10" s="292"/>
      <c r="AM10" s="292"/>
      <c r="AN10" s="292"/>
      <c r="AO10" s="293"/>
    </row>
    <row r="11" spans="2:42" ht="25.5" customHeight="1" x14ac:dyDescent="0.2">
      <c r="B11" s="247" t="s">
        <v>31</v>
      </c>
      <c r="C11" s="248"/>
      <c r="D11" s="248"/>
      <c r="E11" s="248"/>
      <c r="F11" s="285">
        <f>入力シート!B18</f>
        <v>0</v>
      </c>
      <c r="G11" s="286"/>
      <c r="H11" s="286"/>
      <c r="I11" s="286"/>
      <c r="J11" s="286"/>
      <c r="K11" s="286"/>
      <c r="L11" s="286"/>
      <c r="M11" s="286"/>
      <c r="N11" s="286"/>
      <c r="O11" s="286"/>
      <c r="P11" s="286"/>
      <c r="Q11" s="286"/>
      <c r="R11" s="286"/>
      <c r="S11" s="286"/>
      <c r="T11" s="286"/>
      <c r="U11" s="286"/>
      <c r="V11" s="287"/>
      <c r="W11" s="199" t="s">
        <v>47</v>
      </c>
      <c r="X11" s="200"/>
      <c r="Y11" s="200"/>
      <c r="Z11" s="200"/>
      <c r="AA11" s="200"/>
      <c r="AB11" s="201"/>
      <c r="AC11" s="274">
        <f>入力シート!B19</f>
        <v>0</v>
      </c>
      <c r="AD11" s="274"/>
      <c r="AE11" s="274"/>
      <c r="AF11" s="274"/>
      <c r="AG11" s="274"/>
      <c r="AH11" s="274"/>
      <c r="AI11" s="85" t="s">
        <v>45</v>
      </c>
      <c r="AJ11" s="274">
        <f>入力シート!G19</f>
        <v>0</v>
      </c>
      <c r="AK11" s="274"/>
      <c r="AL11" s="274"/>
      <c r="AM11" s="274"/>
      <c r="AN11" s="274"/>
      <c r="AO11" s="83" t="s">
        <v>33</v>
      </c>
    </row>
    <row r="12" spans="2:42" ht="22.5" customHeight="1" thickBot="1" x14ac:dyDescent="0.25">
      <c r="B12" s="256" t="s">
        <v>80</v>
      </c>
      <c r="C12" s="257"/>
      <c r="D12" s="257"/>
      <c r="E12" s="257"/>
      <c r="F12" s="86" t="s">
        <v>87</v>
      </c>
      <c r="G12" s="282">
        <f>入力シート!C20</f>
        <v>0</v>
      </c>
      <c r="H12" s="282"/>
      <c r="I12" s="282"/>
      <c r="J12" s="282"/>
      <c r="K12" s="282"/>
      <c r="L12" s="282"/>
      <c r="M12" s="282"/>
      <c r="N12" s="282"/>
      <c r="O12" s="282"/>
      <c r="P12" s="282"/>
      <c r="Q12" s="282"/>
      <c r="R12" s="282"/>
      <c r="S12" s="283"/>
      <c r="T12" s="58"/>
      <c r="U12" s="58"/>
      <c r="V12" s="58"/>
      <c r="W12" s="231"/>
      <c r="X12" s="231"/>
      <c r="Y12" s="231"/>
      <c r="Z12" s="231"/>
      <c r="AA12" s="231"/>
      <c r="AB12" s="231"/>
      <c r="AC12" s="231"/>
      <c r="AD12" s="231"/>
      <c r="AE12" s="231"/>
      <c r="AF12" s="231"/>
      <c r="AG12" s="231"/>
      <c r="AH12" s="231"/>
      <c r="AI12" s="51"/>
      <c r="AJ12" s="231"/>
      <c r="AK12" s="231"/>
      <c r="AL12" s="231"/>
      <c r="AM12" s="231"/>
      <c r="AN12" s="231"/>
      <c r="AO12" s="78"/>
    </row>
    <row r="13" spans="2:42" ht="18.75" customHeight="1" thickTop="1" thickBot="1" x14ac:dyDescent="0.25">
      <c r="B13" s="52"/>
      <c r="C13" s="53"/>
      <c r="D13" s="54"/>
      <c r="E13" s="54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6"/>
      <c r="X13" s="56"/>
      <c r="Y13" s="56"/>
      <c r="Z13" s="56"/>
      <c r="AA13" s="57"/>
      <c r="AB13" s="57"/>
      <c r="AC13" s="56"/>
      <c r="AD13" s="57"/>
      <c r="AE13" s="57"/>
      <c r="AF13" s="56"/>
      <c r="AG13" s="56"/>
      <c r="AH13" s="56"/>
      <c r="AI13" s="56"/>
      <c r="AJ13" s="56"/>
      <c r="AK13" s="56"/>
      <c r="AL13" s="56"/>
      <c r="AM13" s="56"/>
      <c r="AN13" s="56"/>
      <c r="AO13" s="56"/>
    </row>
    <row r="14" spans="2:42" ht="16.5" customHeight="1" thickTop="1" x14ac:dyDescent="0.2">
      <c r="B14" s="195" t="s">
        <v>32</v>
      </c>
      <c r="C14" s="196"/>
      <c r="D14" s="196"/>
      <c r="E14" s="196"/>
      <c r="F14" s="332">
        <f>入力シート!B22</f>
        <v>0</v>
      </c>
      <c r="G14" s="333"/>
      <c r="H14" s="333"/>
      <c r="I14" s="333"/>
      <c r="J14" s="333"/>
      <c r="K14" s="333"/>
      <c r="L14" s="333"/>
      <c r="M14" s="333"/>
      <c r="N14" s="333"/>
      <c r="O14" s="333"/>
      <c r="P14" s="333"/>
      <c r="Q14" s="333"/>
      <c r="R14" s="333"/>
      <c r="S14" s="333"/>
      <c r="T14" s="333"/>
      <c r="U14" s="333"/>
      <c r="V14" s="333"/>
      <c r="W14" s="333"/>
      <c r="X14" s="333"/>
      <c r="Y14" s="334"/>
      <c r="Z14" s="301" t="s">
        <v>60</v>
      </c>
      <c r="AA14" s="302"/>
      <c r="AB14" s="302"/>
      <c r="AC14" s="303"/>
      <c r="AD14" s="324">
        <f>入力シート!B24</f>
        <v>0</v>
      </c>
      <c r="AE14" s="324"/>
      <c r="AF14" s="324"/>
      <c r="AG14" s="324"/>
      <c r="AH14" s="324"/>
      <c r="AI14" s="324"/>
      <c r="AJ14" s="324"/>
      <c r="AK14" s="324"/>
      <c r="AL14" s="324"/>
      <c r="AM14" s="322"/>
      <c r="AN14" s="322"/>
      <c r="AO14" s="323"/>
    </row>
    <row r="15" spans="2:42" ht="25.5" customHeight="1" x14ac:dyDescent="0.2">
      <c r="B15" s="214" t="s">
        <v>40</v>
      </c>
      <c r="C15" s="215"/>
      <c r="D15" s="215"/>
      <c r="E15" s="215"/>
      <c r="F15" s="331">
        <f>入力シート!B23</f>
        <v>0</v>
      </c>
      <c r="G15" s="289"/>
      <c r="H15" s="289"/>
      <c r="I15" s="289"/>
      <c r="J15" s="289"/>
      <c r="K15" s="289"/>
      <c r="L15" s="289"/>
      <c r="M15" s="289"/>
      <c r="N15" s="289"/>
      <c r="O15" s="289"/>
      <c r="P15" s="289"/>
      <c r="Q15" s="289"/>
      <c r="R15" s="289"/>
      <c r="S15" s="289"/>
      <c r="T15" s="289"/>
      <c r="U15" s="289"/>
      <c r="V15" s="289"/>
      <c r="W15" s="289"/>
      <c r="X15" s="289"/>
      <c r="Y15" s="290"/>
      <c r="Z15" s="325" t="s">
        <v>61</v>
      </c>
      <c r="AA15" s="326"/>
      <c r="AB15" s="326"/>
      <c r="AC15" s="327"/>
      <c r="AD15" s="288">
        <f>入力シート!B25</f>
        <v>0</v>
      </c>
      <c r="AE15" s="288"/>
      <c r="AF15" s="288"/>
      <c r="AG15" s="288"/>
      <c r="AH15" s="288"/>
      <c r="AI15" s="288"/>
      <c r="AJ15" s="288"/>
      <c r="AK15" s="288"/>
      <c r="AL15" s="288"/>
      <c r="AM15" s="289" t="s">
        <v>41</v>
      </c>
      <c r="AN15" s="289"/>
      <c r="AO15" s="317"/>
    </row>
    <row r="16" spans="2:42" ht="16.5" customHeight="1" x14ac:dyDescent="0.2">
      <c r="B16" s="253" t="s">
        <v>22</v>
      </c>
      <c r="C16" s="254"/>
      <c r="D16" s="254"/>
      <c r="E16" s="254"/>
      <c r="F16" s="259" t="str">
        <f>IF(入力シート!E26=1,"○","")</f>
        <v/>
      </c>
      <c r="G16" s="260"/>
      <c r="H16" s="260"/>
      <c r="I16" s="228"/>
      <c r="J16" s="228"/>
      <c r="K16" s="261" t="str">
        <f>IF(入力シート!E26=2,"○","")</f>
        <v/>
      </c>
      <c r="L16" s="261"/>
      <c r="M16" s="262"/>
      <c r="N16" s="234" t="s">
        <v>4</v>
      </c>
      <c r="O16" s="234"/>
      <c r="P16" s="234"/>
      <c r="Q16" s="234"/>
      <c r="R16" s="318">
        <f>入力シート!B28</f>
        <v>0</v>
      </c>
      <c r="S16" s="319"/>
      <c r="T16" s="319"/>
      <c r="U16" s="319"/>
      <c r="V16" s="319"/>
      <c r="W16" s="319"/>
      <c r="X16" s="320"/>
      <c r="Y16" s="320"/>
      <c r="Z16" s="320"/>
      <c r="AA16" s="320"/>
      <c r="AB16" s="319"/>
      <c r="AC16" s="319"/>
      <c r="AD16" s="319"/>
      <c r="AE16" s="319"/>
      <c r="AF16" s="319"/>
      <c r="AG16" s="319"/>
      <c r="AH16" s="319"/>
      <c r="AI16" s="319"/>
      <c r="AJ16" s="319"/>
      <c r="AK16" s="319"/>
      <c r="AL16" s="319"/>
      <c r="AM16" s="319"/>
      <c r="AN16" s="319"/>
      <c r="AO16" s="321"/>
    </row>
    <row r="17" spans="2:51" ht="25.5" customHeight="1" x14ac:dyDescent="0.2">
      <c r="B17" s="212" t="s">
        <v>10</v>
      </c>
      <c r="C17" s="213"/>
      <c r="D17" s="213"/>
      <c r="E17" s="213"/>
      <c r="F17" s="266">
        <f>入力シート!B27</f>
        <v>0</v>
      </c>
      <c r="G17" s="267"/>
      <c r="H17" s="267"/>
      <c r="I17" s="267"/>
      <c r="J17" s="267"/>
      <c r="K17" s="267"/>
      <c r="L17" s="267"/>
      <c r="M17" s="268"/>
      <c r="N17" s="269" t="s">
        <v>11</v>
      </c>
      <c r="O17" s="269"/>
      <c r="P17" s="269"/>
      <c r="Q17" s="269"/>
      <c r="R17" s="328">
        <f>入力シート!B29</f>
        <v>0</v>
      </c>
      <c r="S17" s="329"/>
      <c r="T17" s="329"/>
      <c r="U17" s="329"/>
      <c r="V17" s="329"/>
      <c r="W17" s="329"/>
      <c r="X17" s="329"/>
      <c r="Y17" s="329"/>
      <c r="Z17" s="329"/>
      <c r="AA17" s="329"/>
      <c r="AB17" s="329"/>
      <c r="AC17" s="329"/>
      <c r="AD17" s="329"/>
      <c r="AE17" s="329"/>
      <c r="AF17" s="329"/>
      <c r="AG17" s="329"/>
      <c r="AH17" s="329"/>
      <c r="AI17" s="329"/>
      <c r="AJ17" s="329"/>
      <c r="AK17" s="329"/>
      <c r="AL17" s="329"/>
      <c r="AM17" s="329"/>
      <c r="AN17" s="329"/>
      <c r="AO17" s="330"/>
    </row>
    <row r="18" spans="2:51" ht="25.5" customHeight="1" thickBot="1" x14ac:dyDescent="0.25">
      <c r="B18" s="263" t="s">
        <v>42</v>
      </c>
      <c r="C18" s="264"/>
      <c r="D18" s="264"/>
      <c r="E18" s="264"/>
      <c r="F18" s="264"/>
      <c r="G18" s="264"/>
      <c r="H18" s="264"/>
      <c r="I18" s="265"/>
      <c r="J18" s="270">
        <f>入力シート!B30</f>
        <v>0</v>
      </c>
      <c r="K18" s="231"/>
      <c r="L18" s="231"/>
      <c r="M18" s="231"/>
      <c r="N18" s="231"/>
      <c r="O18" s="231"/>
      <c r="P18" s="58" t="s">
        <v>45</v>
      </c>
      <c r="Q18" s="231">
        <f>入力シート!G30</f>
        <v>0</v>
      </c>
      <c r="R18" s="231"/>
      <c r="S18" s="231"/>
      <c r="T18" s="231"/>
      <c r="U18" s="231"/>
      <c r="V18" s="59" t="s">
        <v>46</v>
      </c>
      <c r="W18" s="60"/>
      <c r="X18" s="61"/>
      <c r="Y18" s="61"/>
      <c r="Z18" s="61"/>
      <c r="AA18" s="61"/>
      <c r="AB18" s="61"/>
      <c r="AC18" s="61"/>
      <c r="AD18" s="61"/>
      <c r="AE18" s="62"/>
      <c r="AF18" s="62"/>
      <c r="AG18" s="62"/>
      <c r="AH18" s="62"/>
      <c r="AI18" s="62"/>
      <c r="AJ18" s="61"/>
      <c r="AK18" s="61"/>
      <c r="AL18" s="61"/>
      <c r="AM18" s="61"/>
      <c r="AN18" s="61"/>
      <c r="AO18" s="63"/>
    </row>
    <row r="19" spans="2:51" ht="18.75" customHeight="1" thickTop="1" thickBot="1" x14ac:dyDescent="0.25">
      <c r="B19" s="52"/>
      <c r="C19" s="53"/>
      <c r="D19" s="54"/>
      <c r="E19" s="54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6"/>
      <c r="X19" s="56"/>
      <c r="Y19" s="56"/>
      <c r="Z19" s="56"/>
      <c r="AA19" s="57"/>
      <c r="AB19" s="57"/>
      <c r="AC19" s="56"/>
      <c r="AD19" s="57"/>
      <c r="AE19" s="57"/>
      <c r="AF19" s="56"/>
      <c r="AG19" s="56"/>
      <c r="AH19" s="56"/>
      <c r="AI19" s="56"/>
      <c r="AJ19" s="56"/>
      <c r="AK19" s="56"/>
      <c r="AL19" s="56"/>
      <c r="AM19" s="56"/>
      <c r="AN19" s="56"/>
      <c r="AO19" s="56"/>
    </row>
    <row r="20" spans="2:51" ht="25.5" customHeight="1" thickTop="1" thickBot="1" x14ac:dyDescent="0.25">
      <c r="B20" s="232" t="s">
        <v>27</v>
      </c>
      <c r="C20" s="233"/>
      <c r="D20" s="233"/>
      <c r="E20" s="233"/>
      <c r="F20" s="233"/>
      <c r="G20" s="233"/>
      <c r="H20" s="64"/>
      <c r="I20" s="65" t="str">
        <f>IF(入力シート!B33=1,"■","□")</f>
        <v>□</v>
      </c>
      <c r="J20" s="230" t="s">
        <v>71</v>
      </c>
      <c r="K20" s="230"/>
      <c r="L20" s="230"/>
      <c r="M20" s="230"/>
      <c r="N20" s="230"/>
      <c r="O20" s="230"/>
      <c r="P20" s="230"/>
      <c r="Q20" s="67" t="str">
        <f>IF(入力シート!B34=1,"■","□")</f>
        <v>□</v>
      </c>
      <c r="R20" s="230" t="s">
        <v>72</v>
      </c>
      <c r="S20" s="230"/>
      <c r="T20" s="230"/>
      <c r="U20" s="230"/>
      <c r="V20" s="230"/>
      <c r="W20" s="230"/>
      <c r="X20" s="230"/>
      <c r="Y20" s="230"/>
      <c r="Z20" s="68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9"/>
    </row>
    <row r="21" spans="2:51" ht="25.5" customHeight="1" thickTop="1" x14ac:dyDescent="0.2">
      <c r="B21" s="249" t="s">
        <v>25</v>
      </c>
      <c r="C21" s="250"/>
      <c r="D21" s="250"/>
      <c r="E21" s="250"/>
      <c r="F21" s="250"/>
      <c r="G21" s="250"/>
      <c r="H21" s="216">
        <f>入力シート!C36</f>
        <v>0</v>
      </c>
      <c r="I21" s="217"/>
      <c r="J21" s="217"/>
      <c r="K21" s="217"/>
      <c r="L21" s="217"/>
      <c r="M21" s="217"/>
      <c r="N21" s="217"/>
      <c r="O21" s="217"/>
      <c r="P21" s="217"/>
      <c r="Q21" s="217"/>
      <c r="R21" s="217"/>
      <c r="S21" s="217"/>
      <c r="T21" s="217"/>
      <c r="U21" s="217"/>
      <c r="V21" s="217"/>
      <c r="W21" s="217"/>
      <c r="X21" s="217"/>
      <c r="Y21" s="217"/>
      <c r="Z21" s="217"/>
      <c r="AA21" s="217"/>
      <c r="AB21" s="217"/>
      <c r="AC21" s="217"/>
      <c r="AD21" s="217"/>
      <c r="AE21" s="217"/>
      <c r="AF21" s="217"/>
      <c r="AG21" s="217"/>
      <c r="AH21" s="217"/>
      <c r="AI21" s="217"/>
      <c r="AJ21" s="217"/>
      <c r="AK21" s="217"/>
      <c r="AL21" s="217"/>
      <c r="AM21" s="217"/>
      <c r="AN21" s="217"/>
      <c r="AO21" s="218"/>
      <c r="AY21" s="70"/>
    </row>
    <row r="22" spans="2:51" ht="25.5" customHeight="1" thickBot="1" x14ac:dyDescent="0.25">
      <c r="B22" s="251"/>
      <c r="C22" s="252"/>
      <c r="D22" s="252"/>
      <c r="E22" s="252"/>
      <c r="F22" s="252"/>
      <c r="G22" s="252"/>
      <c r="H22" s="219"/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  <c r="AJ22" s="220"/>
      <c r="AK22" s="220"/>
      <c r="AL22" s="220"/>
      <c r="AM22" s="220"/>
      <c r="AN22" s="220"/>
      <c r="AO22" s="221"/>
    </row>
    <row r="23" spans="2:51" ht="25.5" customHeight="1" thickTop="1" x14ac:dyDescent="0.3">
      <c r="B23" s="71"/>
      <c r="C23" s="72"/>
      <c r="D23" s="72"/>
      <c r="E23" s="72"/>
      <c r="F23" s="72"/>
      <c r="G23" s="72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</row>
    <row r="24" spans="2:51" ht="18.75" customHeight="1" x14ac:dyDescent="0.2">
      <c r="B24" s="75" t="s">
        <v>82</v>
      </c>
      <c r="C24" s="74"/>
      <c r="D24" s="74"/>
      <c r="E24" s="74"/>
      <c r="F24" s="74"/>
      <c r="G24" s="74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</row>
    <row r="25" spans="2:51" ht="24" customHeight="1" x14ac:dyDescent="0.2">
      <c r="B25" s="186" t="s">
        <v>19</v>
      </c>
      <c r="C25" s="187"/>
      <c r="D25" s="187"/>
      <c r="E25" s="187"/>
      <c r="F25" s="187"/>
      <c r="G25" s="188"/>
      <c r="H25" s="235">
        <f>作業所!B3</f>
        <v>0</v>
      </c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7"/>
      <c r="Y25" s="186" t="s">
        <v>26</v>
      </c>
      <c r="Z25" s="187"/>
      <c r="AA25" s="187"/>
      <c r="AB25" s="187"/>
      <c r="AC25" s="188"/>
      <c r="AD25" s="235">
        <f>作業所!B4</f>
        <v>0</v>
      </c>
      <c r="AE25" s="236"/>
      <c r="AF25" s="236"/>
      <c r="AG25" s="236"/>
      <c r="AH25" s="236"/>
      <c r="AI25" s="236"/>
      <c r="AJ25" s="236"/>
      <c r="AK25" s="236"/>
      <c r="AL25" s="236"/>
      <c r="AM25" s="236"/>
      <c r="AN25" s="236"/>
      <c r="AO25" s="237"/>
    </row>
    <row r="26" spans="2:51" ht="24" customHeight="1" x14ac:dyDescent="0.2">
      <c r="B26" s="211" t="s">
        <v>35</v>
      </c>
      <c r="C26" s="211"/>
      <c r="D26" s="211"/>
      <c r="E26" s="211"/>
      <c r="F26" s="211"/>
      <c r="G26" s="211"/>
      <c r="H26" s="211"/>
      <c r="I26" s="211"/>
      <c r="J26" s="79"/>
      <c r="K26" s="228" t="str">
        <f>IF(寿経理!B6=1,"○","")</f>
        <v/>
      </c>
      <c r="L26" s="228"/>
      <c r="M26" s="228"/>
      <c r="N26" s="228"/>
      <c r="O26" s="80"/>
      <c r="P26" s="81" t="s">
        <v>36</v>
      </c>
      <c r="Q26" s="80"/>
      <c r="R26" s="228" t="str">
        <f>IF(寿経理!B6=2,"○","")</f>
        <v/>
      </c>
      <c r="S26" s="228"/>
      <c r="T26" s="228"/>
      <c r="U26" s="228"/>
      <c r="V26" s="80" t="s">
        <v>37</v>
      </c>
      <c r="W26" s="229">
        <f>寿経理!D7</f>
        <v>0</v>
      </c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  <c r="AJ26" s="229"/>
      <c r="AK26" s="229"/>
      <c r="AL26" s="229"/>
      <c r="AM26" s="229"/>
      <c r="AN26" s="229"/>
      <c r="AO26" s="82" t="s">
        <v>33</v>
      </c>
    </row>
    <row r="27" spans="2:51" ht="24" customHeight="1" x14ac:dyDescent="0.2">
      <c r="B27" s="211" t="s">
        <v>34</v>
      </c>
      <c r="C27" s="211"/>
      <c r="D27" s="211"/>
      <c r="E27" s="211"/>
      <c r="F27" s="211"/>
      <c r="G27" s="211"/>
      <c r="H27" s="211"/>
      <c r="I27" s="211"/>
      <c r="J27" s="222">
        <f>寿経理!B10</f>
        <v>0</v>
      </c>
      <c r="K27" s="223"/>
      <c r="L27" s="223"/>
      <c r="M27" s="223"/>
      <c r="N27" s="223"/>
      <c r="O27" s="223"/>
      <c r="P27" s="223"/>
      <c r="Q27" s="223"/>
      <c r="R27" s="223"/>
      <c r="S27" s="223"/>
      <c r="T27" s="223"/>
      <c r="U27" s="223"/>
      <c r="V27" s="223"/>
      <c r="W27" s="223"/>
      <c r="X27" s="223"/>
      <c r="Y27" s="223"/>
      <c r="Z27" s="223"/>
      <c r="AA27" s="223"/>
      <c r="AB27" s="223"/>
      <c r="AC27" s="223"/>
      <c r="AD27" s="223"/>
      <c r="AE27" s="223"/>
      <c r="AF27" s="223"/>
      <c r="AG27" s="223"/>
      <c r="AH27" s="223"/>
      <c r="AI27" s="223"/>
      <c r="AJ27" s="223"/>
      <c r="AK27" s="223"/>
      <c r="AL27" s="223"/>
      <c r="AM27" s="223"/>
      <c r="AN27" s="223"/>
      <c r="AO27" s="224"/>
    </row>
    <row r="28" spans="2:51" ht="25.5" customHeight="1" x14ac:dyDescent="0.2"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</row>
    <row r="29" spans="2:51" ht="25.5" customHeight="1" x14ac:dyDescent="0.2">
      <c r="B29" s="77"/>
      <c r="C29" s="77"/>
      <c r="D29" s="77"/>
      <c r="E29" s="77"/>
      <c r="F29" s="77"/>
      <c r="G29" s="77"/>
      <c r="H29" s="77"/>
      <c r="I29" s="77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</row>
    <row r="30" spans="2:51" ht="37.5" customHeight="1" x14ac:dyDescent="0.2">
      <c r="B30" s="77"/>
      <c r="C30" s="77"/>
      <c r="D30" s="77"/>
      <c r="E30" s="77"/>
      <c r="F30" s="77"/>
      <c r="G30" s="77"/>
      <c r="H30" s="77"/>
      <c r="I30" s="77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</row>
    <row r="31" spans="2:51" ht="18.75" customHeight="1" x14ac:dyDescent="0.2">
      <c r="AA31" s="202" t="s">
        <v>77</v>
      </c>
      <c r="AB31" s="203"/>
      <c r="AC31" s="203"/>
      <c r="AD31" s="203"/>
      <c r="AE31" s="204"/>
      <c r="AF31" s="202" t="s">
        <v>78</v>
      </c>
      <c r="AG31" s="203"/>
      <c r="AH31" s="203"/>
      <c r="AI31" s="203"/>
      <c r="AJ31" s="204"/>
      <c r="AK31" s="202" t="s">
        <v>79</v>
      </c>
      <c r="AL31" s="203"/>
      <c r="AM31" s="203"/>
      <c r="AN31" s="203"/>
      <c r="AO31" s="204"/>
      <c r="AP31" s="84"/>
    </row>
    <row r="32" spans="2:51" ht="18.75" customHeight="1" x14ac:dyDescent="0.2">
      <c r="AA32" s="186"/>
      <c r="AB32" s="187"/>
      <c r="AC32" s="187"/>
      <c r="AD32" s="187"/>
      <c r="AE32" s="188"/>
      <c r="AF32" s="186"/>
      <c r="AG32" s="187"/>
      <c r="AH32" s="187"/>
      <c r="AI32" s="187"/>
      <c r="AJ32" s="188"/>
      <c r="AK32" s="186"/>
      <c r="AL32" s="187"/>
      <c r="AM32" s="187"/>
      <c r="AN32" s="187"/>
      <c r="AO32" s="188"/>
      <c r="AP32" s="84"/>
    </row>
    <row r="33" spans="27:42" ht="18.75" customHeight="1" x14ac:dyDescent="0.2">
      <c r="AA33" s="189"/>
      <c r="AB33" s="190"/>
      <c r="AC33" s="190"/>
      <c r="AD33" s="190"/>
      <c r="AE33" s="191"/>
      <c r="AF33" s="189"/>
      <c r="AG33" s="190"/>
      <c r="AH33" s="190"/>
      <c r="AI33" s="190"/>
      <c r="AJ33" s="191"/>
      <c r="AK33" s="189"/>
      <c r="AL33" s="190"/>
      <c r="AM33" s="190"/>
      <c r="AN33" s="190"/>
      <c r="AO33" s="191"/>
      <c r="AP33" s="84"/>
    </row>
    <row r="34" spans="27:42" ht="12" customHeight="1" x14ac:dyDescent="0.2">
      <c r="AA34" s="192"/>
      <c r="AB34" s="193"/>
      <c r="AC34" s="193"/>
      <c r="AD34" s="193"/>
      <c r="AE34" s="194"/>
      <c r="AF34" s="192"/>
      <c r="AG34" s="193"/>
      <c r="AH34" s="193"/>
      <c r="AI34" s="193"/>
      <c r="AJ34" s="194"/>
      <c r="AK34" s="192"/>
      <c r="AL34" s="193"/>
      <c r="AM34" s="193"/>
      <c r="AN34" s="193"/>
      <c r="AO34" s="194"/>
      <c r="AP34" s="84"/>
    </row>
    <row r="35" spans="27:42" ht="20.25" customHeight="1" x14ac:dyDescent="0.2"/>
    <row r="36" spans="27:42" ht="24" customHeight="1" x14ac:dyDescent="0.2"/>
  </sheetData>
  <sheetProtection algorithmName="SHA-512" hashValue="huRKnAv7Hgz69DLbZxkirK4Ap+0PCJtX7AMyVusiv2y5PxGryFE5dGdogxr4GBjFtG5CshcMSAeds6NBbaX/Dw==" saltValue="tlOKSTncKbs2AizCHp++xQ==" spinCount="100000" sheet="1" objects="1" scenarios="1" selectLockedCells="1"/>
  <mergeCells count="97">
    <mergeCell ref="X1:AA1"/>
    <mergeCell ref="T1:W1"/>
    <mergeCell ref="AG1:AP1"/>
    <mergeCell ref="B1:P1"/>
    <mergeCell ref="AB1:AF1"/>
    <mergeCell ref="AD25:AO25"/>
    <mergeCell ref="AM15:AO15"/>
    <mergeCell ref="R16:AO16"/>
    <mergeCell ref="AM14:AO14"/>
    <mergeCell ref="AD14:AL14"/>
    <mergeCell ref="AD15:AL15"/>
    <mergeCell ref="Z15:AC15"/>
    <mergeCell ref="Z14:AC14"/>
    <mergeCell ref="Y25:AC25"/>
    <mergeCell ref="R17:AO17"/>
    <mergeCell ref="F15:Y15"/>
    <mergeCell ref="F14:Y14"/>
    <mergeCell ref="R3:S3"/>
    <mergeCell ref="AA5:AD5"/>
    <mergeCell ref="AA4:AD4"/>
    <mergeCell ref="AE5:AO5"/>
    <mergeCell ref="F5:Z5"/>
    <mergeCell ref="F4:Z4"/>
    <mergeCell ref="AF3:AO3"/>
    <mergeCell ref="AA3:AE3"/>
    <mergeCell ref="N3:O3"/>
    <mergeCell ref="P3:Q3"/>
    <mergeCell ref="AM6:AO7"/>
    <mergeCell ref="I16:J16"/>
    <mergeCell ref="AG6:AL7"/>
    <mergeCell ref="AG8:AO8"/>
    <mergeCell ref="AJ12:AN12"/>
    <mergeCell ref="G12:S12"/>
    <mergeCell ref="T8:AB8"/>
    <mergeCell ref="AJ11:AN11"/>
    <mergeCell ref="F11:V11"/>
    <mergeCell ref="G10:H10"/>
    <mergeCell ref="J10:L10"/>
    <mergeCell ref="M10:AO10"/>
    <mergeCell ref="F6:AB6"/>
    <mergeCell ref="F7:AB7"/>
    <mergeCell ref="B16:E16"/>
    <mergeCell ref="F8:O8"/>
    <mergeCell ref="F16:H16"/>
    <mergeCell ref="K16:M16"/>
    <mergeCell ref="B18:I18"/>
    <mergeCell ref="F17:M17"/>
    <mergeCell ref="N17:Q17"/>
    <mergeCell ref="J18:O18"/>
    <mergeCell ref="Q18:U18"/>
    <mergeCell ref="P8:S8"/>
    <mergeCell ref="AC6:AF7"/>
    <mergeCell ref="AC8:AF8"/>
    <mergeCell ref="B6:E6"/>
    <mergeCell ref="B7:E7"/>
    <mergeCell ref="B11:E11"/>
    <mergeCell ref="B8:E8"/>
    <mergeCell ref="AC11:AH11"/>
    <mergeCell ref="M9:AO9"/>
    <mergeCell ref="F9:L9"/>
    <mergeCell ref="B17:E17"/>
    <mergeCell ref="R26:U26"/>
    <mergeCell ref="W26:AN26"/>
    <mergeCell ref="K26:N26"/>
    <mergeCell ref="R20:Y20"/>
    <mergeCell ref="W12:AB12"/>
    <mergeCell ref="AC12:AH12"/>
    <mergeCell ref="J20:P20"/>
    <mergeCell ref="B20:G20"/>
    <mergeCell ref="N16:Q16"/>
    <mergeCell ref="H25:X25"/>
    <mergeCell ref="B21:G22"/>
    <mergeCell ref="B25:G25"/>
    <mergeCell ref="B12:E12"/>
    <mergeCell ref="B3:E3"/>
    <mergeCell ref="B4:E4"/>
    <mergeCell ref="B5:E5"/>
    <mergeCell ref="J3:K3"/>
    <mergeCell ref="L3:M3"/>
    <mergeCell ref="F3:G3"/>
    <mergeCell ref="H3:I3"/>
    <mergeCell ref="AA32:AE34"/>
    <mergeCell ref="AF32:AJ34"/>
    <mergeCell ref="AK32:AO34"/>
    <mergeCell ref="B14:E14"/>
    <mergeCell ref="AE4:AO4"/>
    <mergeCell ref="W11:AB11"/>
    <mergeCell ref="AA31:AE31"/>
    <mergeCell ref="AF31:AJ31"/>
    <mergeCell ref="AK31:AO31"/>
    <mergeCell ref="B27:I27"/>
    <mergeCell ref="B9:E9"/>
    <mergeCell ref="B10:E10"/>
    <mergeCell ref="B26:I26"/>
    <mergeCell ref="B15:E15"/>
    <mergeCell ref="H21:AO22"/>
    <mergeCell ref="J27:AO27"/>
  </mergeCells>
  <phoneticPr fontId="1"/>
  <printOptions verticalCentered="1"/>
  <pageMargins left="0.78740157480314965" right="0.19685039370078741" top="0.78740157480314965" bottom="0.59055118110236227" header="0.51181102362204722" footer="0.51181102362204722"/>
  <pageSetup paperSize="9" orientation="portrait" r:id="rId1"/>
  <headerFooter alignWithMargins="0"/>
  <ignoredErrors>
    <ignoredError xmlns:x16r3="http://schemas.microsoft.com/office/spreadsheetml/2018/08/main" sqref="T8" x16r3:misleadingForma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81AC2-CA5D-40AA-B821-FC8FB664AF8D}">
  <dimension ref="A1:N37"/>
  <sheetViews>
    <sheetView zoomScaleNormal="100" workbookViewId="0">
      <selection activeCell="B1" sqref="B1"/>
    </sheetView>
  </sheetViews>
  <sheetFormatPr defaultColWidth="8.88671875" defaultRowHeight="15" x14ac:dyDescent="0.3"/>
  <cols>
    <col min="1" max="1" width="10.109375" style="4" customWidth="1"/>
    <col min="2" max="2" width="3.6640625" style="4" customWidth="1"/>
    <col min="3" max="3" width="8.88671875" style="4" customWidth="1"/>
    <col min="4" max="4" width="9.6640625" style="4" customWidth="1"/>
    <col min="5" max="5" width="8.6640625" style="4" customWidth="1"/>
    <col min="6" max="6" width="7.109375" style="4" customWidth="1"/>
    <col min="7" max="7" width="8" style="4" customWidth="1"/>
    <col min="8" max="8" width="8.6640625" style="4" customWidth="1"/>
    <col min="9" max="9" width="8.44140625" style="4" customWidth="1"/>
    <col min="10" max="10" width="8.88671875" style="4" customWidth="1"/>
    <col min="11" max="11" width="9.6640625" style="4" customWidth="1"/>
    <col min="12" max="12" width="8.88671875" style="4" customWidth="1"/>
    <col min="13" max="13" width="4.44140625" style="4" customWidth="1"/>
    <col min="14" max="14" width="8" style="4" customWidth="1"/>
    <col min="15" max="15" width="8.88671875" style="4" customWidth="1"/>
    <col min="16" max="16" width="4.6640625" style="4" customWidth="1"/>
    <col min="17" max="16384" width="8.88671875" style="4"/>
  </cols>
  <sheetData>
    <row r="1" spans="1:14" ht="28.35" customHeight="1" x14ac:dyDescent="0.45">
      <c r="A1" s="3" t="s">
        <v>106</v>
      </c>
    </row>
    <row r="2" spans="1:14" ht="38.4" customHeight="1" thickBot="1" x14ac:dyDescent="0.35">
      <c r="A2" s="133" t="s">
        <v>102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4"/>
      <c r="M2" s="134"/>
      <c r="N2" s="134"/>
    </row>
    <row r="3" spans="1:14" ht="16.5" customHeight="1" thickBot="1" x14ac:dyDescent="0.35">
      <c r="A3" s="135" t="s">
        <v>63</v>
      </c>
      <c r="B3" s="136"/>
      <c r="C3" s="136"/>
      <c r="D3" s="136"/>
      <c r="E3" s="97">
        <v>2</v>
      </c>
      <c r="F3" s="5" t="s">
        <v>103</v>
      </c>
    </row>
    <row r="4" spans="1:14" ht="15.6" thickBot="1" x14ac:dyDescent="0.35">
      <c r="A4" s="142" t="s">
        <v>16</v>
      </c>
      <c r="B4" s="143"/>
      <c r="C4" s="377">
        <v>45748</v>
      </c>
      <c r="D4" s="378"/>
      <c r="E4" s="379"/>
      <c r="F4" s="5" t="s">
        <v>99</v>
      </c>
    </row>
    <row r="5" spans="1:14" x14ac:dyDescent="0.3">
      <c r="A5" s="6" t="s">
        <v>4</v>
      </c>
      <c r="B5" s="340" t="s">
        <v>97</v>
      </c>
      <c r="C5" s="340"/>
      <c r="D5" s="340"/>
      <c r="E5" s="340"/>
      <c r="F5" s="341"/>
      <c r="G5" s="144" t="s">
        <v>4</v>
      </c>
      <c r="H5" s="145"/>
      <c r="I5" s="340" t="s">
        <v>83</v>
      </c>
      <c r="J5" s="340"/>
      <c r="K5" s="342"/>
    </row>
    <row r="6" spans="1:14" ht="15.6" thickBot="1" x14ac:dyDescent="0.35">
      <c r="A6" s="7" t="s">
        <v>1</v>
      </c>
      <c r="B6" s="346" t="s">
        <v>96</v>
      </c>
      <c r="C6" s="346"/>
      <c r="D6" s="346"/>
      <c r="E6" s="346"/>
      <c r="F6" s="343"/>
      <c r="G6" s="158" t="s">
        <v>59</v>
      </c>
      <c r="H6" s="159"/>
      <c r="I6" s="346" t="s">
        <v>67</v>
      </c>
      <c r="J6" s="346"/>
      <c r="K6" s="347"/>
    </row>
    <row r="7" spans="1:14" x14ac:dyDescent="0.3">
      <c r="A7" s="6" t="s">
        <v>4</v>
      </c>
      <c r="B7" s="348" t="s">
        <v>66</v>
      </c>
      <c r="C7" s="349"/>
      <c r="D7" s="349"/>
      <c r="E7" s="349"/>
      <c r="F7" s="349"/>
      <c r="G7" s="349"/>
      <c r="H7" s="350"/>
      <c r="I7" s="8"/>
      <c r="J7" s="8"/>
      <c r="K7" s="8"/>
    </row>
    <row r="8" spans="1:14" ht="15.6" thickBot="1" x14ac:dyDescent="0.35">
      <c r="A8" s="7" t="s">
        <v>3</v>
      </c>
      <c r="B8" s="351" t="s">
        <v>88</v>
      </c>
      <c r="C8" s="352"/>
      <c r="D8" s="352"/>
      <c r="E8" s="352"/>
      <c r="F8" s="352"/>
      <c r="G8" s="352"/>
      <c r="H8" s="353"/>
      <c r="I8" s="8"/>
      <c r="J8" s="8"/>
      <c r="K8" s="8"/>
    </row>
    <row r="9" spans="1:14" ht="15.6" thickBot="1" x14ac:dyDescent="0.35">
      <c r="A9" s="9" t="s">
        <v>6</v>
      </c>
      <c r="B9" s="354" t="s">
        <v>49</v>
      </c>
      <c r="C9" s="355"/>
      <c r="D9" s="356"/>
      <c r="E9" s="162"/>
      <c r="F9" s="163"/>
      <c r="G9" s="107"/>
      <c r="H9" s="107"/>
    </row>
    <row r="10" spans="1:14" ht="15.6" thickBot="1" x14ac:dyDescent="0.35">
      <c r="A10" s="33" t="s">
        <v>7</v>
      </c>
      <c r="B10" s="357" t="s">
        <v>50</v>
      </c>
      <c r="C10" s="358"/>
      <c r="D10" s="359"/>
      <c r="E10" s="11"/>
    </row>
    <row r="11" spans="1:14" ht="15.6" thickBot="1" x14ac:dyDescent="0.35">
      <c r="A11" s="12"/>
      <c r="B11" s="13"/>
      <c r="C11" s="13"/>
      <c r="D11" s="13"/>
      <c r="E11" s="14"/>
      <c r="F11" s="15"/>
      <c r="G11" s="8"/>
      <c r="H11" s="8"/>
    </row>
    <row r="12" spans="1:14" ht="15.6" thickBot="1" x14ac:dyDescent="0.35">
      <c r="A12" s="16" t="s">
        <v>23</v>
      </c>
      <c r="B12" s="360" t="s">
        <v>53</v>
      </c>
      <c r="C12" s="361"/>
      <c r="D12" s="17" t="s">
        <v>75</v>
      </c>
      <c r="E12" s="11"/>
    </row>
    <row r="13" spans="1:14" ht="15.6" thickBot="1" x14ac:dyDescent="0.35">
      <c r="A13" s="24" t="s">
        <v>2</v>
      </c>
      <c r="B13" s="362">
        <v>44136</v>
      </c>
      <c r="C13" s="363"/>
      <c r="D13" s="364"/>
      <c r="E13" s="18" t="s">
        <v>74</v>
      </c>
    </row>
    <row r="14" spans="1:14" ht="15.6" thickBot="1" x14ac:dyDescent="0.35">
      <c r="A14" s="12"/>
      <c r="B14" s="13"/>
      <c r="C14" s="13"/>
      <c r="D14" s="13"/>
      <c r="E14" s="14"/>
      <c r="F14" s="15"/>
      <c r="G14" s="8"/>
      <c r="H14" s="8"/>
    </row>
    <row r="15" spans="1:14" ht="15.6" thickBot="1" x14ac:dyDescent="0.35">
      <c r="A15" s="19" t="s">
        <v>8</v>
      </c>
      <c r="B15" s="354" t="s">
        <v>56</v>
      </c>
      <c r="C15" s="355"/>
      <c r="D15" s="356"/>
      <c r="E15" s="20"/>
      <c r="F15" s="21"/>
      <c r="G15" s="21"/>
      <c r="H15" s="21"/>
      <c r="I15" s="21"/>
      <c r="J15" s="21"/>
    </row>
    <row r="16" spans="1:14" x14ac:dyDescent="0.3">
      <c r="A16" s="22" t="s">
        <v>4</v>
      </c>
      <c r="B16" s="340" t="s">
        <v>57</v>
      </c>
      <c r="C16" s="340"/>
      <c r="D16" s="340"/>
      <c r="E16" s="365"/>
      <c r="F16" s="365"/>
      <c r="G16" s="365"/>
      <c r="H16" s="365"/>
      <c r="I16" s="365"/>
      <c r="J16" s="366"/>
      <c r="K16" s="2"/>
    </row>
    <row r="17" spans="1:13" ht="15.6" thickBot="1" x14ac:dyDescent="0.35">
      <c r="A17" s="23" t="s">
        <v>9</v>
      </c>
      <c r="B17" s="343" t="s">
        <v>89</v>
      </c>
      <c r="C17" s="344"/>
      <c r="D17" s="344"/>
      <c r="E17" s="344"/>
      <c r="F17" s="344"/>
      <c r="G17" s="344"/>
      <c r="H17" s="344"/>
      <c r="I17" s="344"/>
      <c r="J17" s="345"/>
    </row>
    <row r="18" spans="1:13" ht="15.6" thickBot="1" x14ac:dyDescent="0.35">
      <c r="A18" s="24" t="s">
        <v>14</v>
      </c>
      <c r="B18" s="367" t="s">
        <v>52</v>
      </c>
      <c r="C18" s="367"/>
      <c r="D18" s="368"/>
      <c r="E18" s="368"/>
      <c r="F18" s="369"/>
    </row>
    <row r="19" spans="1:13" ht="15.6" thickBot="1" x14ac:dyDescent="0.35">
      <c r="A19" s="24" t="s">
        <v>62</v>
      </c>
      <c r="B19" s="370" t="s">
        <v>84</v>
      </c>
      <c r="C19" s="371"/>
      <c r="D19" s="372"/>
      <c r="E19" s="140" t="s">
        <v>12</v>
      </c>
      <c r="F19" s="141"/>
      <c r="G19" s="370" t="s">
        <v>85</v>
      </c>
      <c r="H19" s="372"/>
      <c r="J19" s="25"/>
      <c r="K19" s="25"/>
    </row>
    <row r="20" spans="1:13" ht="15.6" thickBot="1" x14ac:dyDescent="0.35">
      <c r="A20" s="24" t="s">
        <v>81</v>
      </c>
      <c r="B20" s="89" t="s">
        <v>86</v>
      </c>
      <c r="C20" s="373">
        <v>1111111111111</v>
      </c>
      <c r="D20" s="373"/>
      <c r="E20" s="91"/>
      <c r="F20" s="92"/>
    </row>
    <row r="21" spans="1:13" ht="14.25" customHeight="1" thickBot="1" x14ac:dyDescent="0.35">
      <c r="B21" s="25"/>
      <c r="C21" s="25"/>
      <c r="D21" s="25"/>
      <c r="E21" s="25"/>
      <c r="F21" s="25"/>
      <c r="G21" s="25"/>
      <c r="H21" s="25"/>
      <c r="I21" s="25"/>
    </row>
    <row r="22" spans="1:13" x14ac:dyDescent="0.3">
      <c r="A22" s="6" t="s">
        <v>4</v>
      </c>
      <c r="B22" s="358" t="s">
        <v>91</v>
      </c>
      <c r="C22" s="376"/>
      <c r="D22" s="376"/>
      <c r="E22" s="376"/>
      <c r="F22" s="376"/>
      <c r="G22" s="87"/>
      <c r="H22" s="93"/>
      <c r="I22" s="26"/>
      <c r="J22" s="107"/>
      <c r="K22" s="107"/>
      <c r="L22" s="8"/>
      <c r="M22" s="14"/>
    </row>
    <row r="23" spans="1:13" ht="15.6" thickBot="1" x14ac:dyDescent="0.35">
      <c r="A23" s="32" t="s">
        <v>76</v>
      </c>
      <c r="B23" s="343" t="s">
        <v>90</v>
      </c>
      <c r="C23" s="344"/>
      <c r="D23" s="344"/>
      <c r="E23" s="344"/>
      <c r="F23" s="345"/>
      <c r="G23" s="88"/>
      <c r="H23" s="176"/>
      <c r="I23" s="176"/>
      <c r="J23" s="107"/>
      <c r="K23" s="107"/>
      <c r="L23" s="8"/>
      <c r="M23" s="14"/>
    </row>
    <row r="24" spans="1:13" x14ac:dyDescent="0.3">
      <c r="A24" s="98" t="s">
        <v>4</v>
      </c>
      <c r="B24" s="341" t="s">
        <v>51</v>
      </c>
      <c r="C24" s="374"/>
      <c r="D24" s="375"/>
      <c r="E24" s="127" t="s">
        <v>68</v>
      </c>
      <c r="F24" s="26"/>
    </row>
    <row r="25" spans="1:13" ht="15.6" thickBot="1" x14ac:dyDescent="0.35">
      <c r="A25" s="99" t="s">
        <v>43</v>
      </c>
      <c r="B25" s="343" t="s">
        <v>92</v>
      </c>
      <c r="C25" s="344"/>
      <c r="D25" s="345"/>
      <c r="E25" s="128"/>
    </row>
    <row r="26" spans="1:13" ht="15.6" thickBot="1" x14ac:dyDescent="0.35">
      <c r="A26" s="10" t="s">
        <v>64</v>
      </c>
      <c r="B26" s="125" t="s">
        <v>65</v>
      </c>
      <c r="C26" s="125"/>
      <c r="D26" s="126"/>
      <c r="E26" s="97">
        <v>1</v>
      </c>
      <c r="F26" s="25"/>
      <c r="G26" s="25"/>
    </row>
    <row r="27" spans="1:13" ht="15.6" thickBot="1" x14ac:dyDescent="0.35">
      <c r="A27" s="16" t="s">
        <v>21</v>
      </c>
      <c r="B27" s="391">
        <v>123456</v>
      </c>
      <c r="C27" s="392"/>
      <c r="D27" s="393"/>
      <c r="E27" s="25"/>
      <c r="F27" s="25"/>
    </row>
    <row r="28" spans="1:13" x14ac:dyDescent="0.3">
      <c r="A28" s="6" t="s">
        <v>4</v>
      </c>
      <c r="B28" s="341" t="s">
        <v>98</v>
      </c>
      <c r="C28" s="374"/>
      <c r="D28" s="374"/>
      <c r="E28" s="374"/>
      <c r="F28" s="350"/>
      <c r="G28" s="167"/>
      <c r="H28" s="168"/>
      <c r="I28" s="168"/>
      <c r="J28" s="26"/>
      <c r="K28" s="25"/>
      <c r="L28" s="25"/>
    </row>
    <row r="29" spans="1:13" ht="15.6" thickBot="1" x14ac:dyDescent="0.35">
      <c r="A29" s="7" t="s">
        <v>11</v>
      </c>
      <c r="B29" s="343" t="s">
        <v>96</v>
      </c>
      <c r="C29" s="344"/>
      <c r="D29" s="344"/>
      <c r="E29" s="344"/>
      <c r="F29" s="394"/>
      <c r="G29" s="172"/>
      <c r="H29" s="173"/>
      <c r="I29" s="107"/>
      <c r="J29" s="107"/>
      <c r="K29" s="25"/>
      <c r="L29" s="25"/>
    </row>
    <row r="30" spans="1:13" ht="15.6" thickBot="1" x14ac:dyDescent="0.35">
      <c r="A30" s="24" t="s">
        <v>24</v>
      </c>
      <c r="B30" s="384" t="s">
        <v>93</v>
      </c>
      <c r="C30" s="371"/>
      <c r="D30" s="385"/>
      <c r="E30" s="140" t="s">
        <v>12</v>
      </c>
      <c r="F30" s="141"/>
      <c r="G30" s="386" t="s">
        <v>94</v>
      </c>
      <c r="H30" s="385"/>
      <c r="J30" s="25"/>
      <c r="K30" s="25"/>
      <c r="L30" s="25"/>
    </row>
    <row r="31" spans="1:13" ht="14.25" customHeight="1" thickBot="1" x14ac:dyDescent="0.35"/>
    <row r="32" spans="1:13" ht="14.1" customHeight="1" x14ac:dyDescent="0.3">
      <c r="A32" s="178" t="s">
        <v>70</v>
      </c>
      <c r="B32" s="179"/>
      <c r="C32" s="180"/>
    </row>
    <row r="33" spans="1:12" ht="14.1" customHeight="1" x14ac:dyDescent="0.3">
      <c r="A33" s="27">
        <v>9001</v>
      </c>
      <c r="B33" s="387">
        <v>1</v>
      </c>
      <c r="C33" s="388"/>
    </row>
    <row r="34" spans="1:12" ht="14.1" customHeight="1" thickBot="1" x14ac:dyDescent="0.35">
      <c r="A34" s="28">
        <v>14001</v>
      </c>
      <c r="B34" s="389"/>
      <c r="C34" s="390"/>
    </row>
    <row r="35" spans="1:12" ht="15.6" thickBot="1" x14ac:dyDescent="0.35">
      <c r="A35" s="29"/>
      <c r="B35" s="30"/>
      <c r="C35" s="30"/>
      <c r="D35" s="31"/>
      <c r="F35" s="25"/>
      <c r="G35" s="25"/>
      <c r="H35" s="30"/>
      <c r="I35" s="31"/>
      <c r="K35" s="25"/>
      <c r="L35" s="25"/>
    </row>
    <row r="36" spans="1:12" ht="15.75" customHeight="1" x14ac:dyDescent="0.3">
      <c r="A36" s="129" t="s">
        <v>25</v>
      </c>
      <c r="B36" s="130"/>
      <c r="C36" s="380" t="s">
        <v>95</v>
      </c>
      <c r="D36" s="381"/>
      <c r="E36" s="381"/>
      <c r="F36" s="381"/>
      <c r="G36" s="381"/>
      <c r="H36" s="381"/>
      <c r="I36" s="381"/>
      <c r="J36" s="94"/>
      <c r="K36" s="95"/>
      <c r="L36" s="25"/>
    </row>
    <row r="37" spans="1:12" ht="15.6" thickBot="1" x14ac:dyDescent="0.35">
      <c r="A37" s="131"/>
      <c r="B37" s="132"/>
      <c r="C37" s="382"/>
      <c r="D37" s="383"/>
      <c r="E37" s="383"/>
      <c r="F37" s="383"/>
      <c r="G37" s="383"/>
      <c r="H37" s="383"/>
      <c r="I37" s="383"/>
      <c r="J37" s="94"/>
      <c r="K37" s="95"/>
    </row>
  </sheetData>
  <sheetProtection algorithmName="SHA-512" hashValue="DXwsTYjHHruzB+HenifSiICKuQj9m2Du8aTVwLwbDYvCsI+KYZ6yFE+yFmd8rQVXYC62RbchfTe/KN00GKk+Dg==" saltValue="Fy+pu1rkZlyep2XvVL0/rA==" spinCount="100000" sheet="1" objects="1" scenarios="1" selectLockedCells="1" selectUnlockedCells="1"/>
  <mergeCells count="49">
    <mergeCell ref="A36:B37"/>
    <mergeCell ref="C4:E4"/>
    <mergeCell ref="C36:I37"/>
    <mergeCell ref="B30:D30"/>
    <mergeCell ref="E30:F30"/>
    <mergeCell ref="G30:H30"/>
    <mergeCell ref="A32:C32"/>
    <mergeCell ref="B33:C33"/>
    <mergeCell ref="B34:C34"/>
    <mergeCell ref="B26:D26"/>
    <mergeCell ref="B27:D27"/>
    <mergeCell ref="B28:F28"/>
    <mergeCell ref="G28:I28"/>
    <mergeCell ref="B29:F29"/>
    <mergeCell ref="G29:H29"/>
    <mergeCell ref="I29:J29"/>
    <mergeCell ref="J22:K22"/>
    <mergeCell ref="B23:F23"/>
    <mergeCell ref="H23:I23"/>
    <mergeCell ref="J23:K23"/>
    <mergeCell ref="B24:D24"/>
    <mergeCell ref="E24:E25"/>
    <mergeCell ref="B25:D25"/>
    <mergeCell ref="B22:F22"/>
    <mergeCell ref="B18:F18"/>
    <mergeCell ref="B19:D19"/>
    <mergeCell ref="E19:F19"/>
    <mergeCell ref="G19:H19"/>
    <mergeCell ref="C20:D20"/>
    <mergeCell ref="B17:J17"/>
    <mergeCell ref="B6:F6"/>
    <mergeCell ref="G6:H6"/>
    <mergeCell ref="I6:K6"/>
    <mergeCell ref="B7:H7"/>
    <mergeCell ref="B8:H8"/>
    <mergeCell ref="B9:D9"/>
    <mergeCell ref="E9:F9"/>
    <mergeCell ref="G9:H9"/>
    <mergeCell ref="B10:D10"/>
    <mergeCell ref="B12:C12"/>
    <mergeCell ref="B13:D13"/>
    <mergeCell ref="B15:D15"/>
    <mergeCell ref="B16:J16"/>
    <mergeCell ref="A2:N2"/>
    <mergeCell ref="A3:D3"/>
    <mergeCell ref="A4:B4"/>
    <mergeCell ref="B5:F5"/>
    <mergeCell ref="G5:H5"/>
    <mergeCell ref="I5:K5"/>
  </mergeCells>
  <phoneticPr fontId="1"/>
  <dataValidations count="3">
    <dataValidation imeMode="fullKatakana" allowBlank="1" showInputMessage="1" showErrorMessage="1" sqref="B5:F5 I5:K5 B16:J16 B24:D24 J22:K22 B28:F28 B7:C7 B22:C22" xr:uid="{936EB05F-F35A-4F6D-8C7A-54F66A5577FF}"/>
    <dataValidation imeMode="hiragana" allowBlank="1" showInputMessage="1" showErrorMessage="1" sqref="B29:F29 I6:K8 J23:K23 B30:D30 B8:C8 B6:F6 B17:J17 B19:D19 G30:H30 B25:D25 G19:H19 B23:C23 C36" xr:uid="{1EF8BFBF-9CAD-4C7E-A266-03B1161538D8}"/>
    <dataValidation imeMode="halfAlpha" allowBlank="1" showInputMessage="1" showErrorMessage="1" sqref="E3 B33:B34 M22 F20 J28 C13:C15 B18:F18 E26 G14:H14 A13 G9:H9 G11:H11 H22:H23 F24 B19:E19 B20:C20 B9:B15 D9:D15 C9:C11" xr:uid="{EB068C01-51FA-4CF4-801D-CD749BE267CF}"/>
  </dataValidations>
  <printOptions headings="1" gridLines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7F8A9-88A7-4B99-B37D-059220A34B99}">
  <dimension ref="B1:AY36"/>
  <sheetViews>
    <sheetView showGridLines="0" showZeros="0" view="pageBreakPreview" zoomScaleNormal="100" zoomScaleSheetLayoutView="100" workbookViewId="0">
      <selection activeCell="CB11" sqref="CB11"/>
    </sheetView>
  </sheetViews>
  <sheetFormatPr defaultColWidth="2.109375" defaultRowHeight="25.5" customHeight="1" x14ac:dyDescent="0.2"/>
  <cols>
    <col min="1" max="20" width="2.109375" style="48"/>
    <col min="21" max="21" width="2.109375" style="48" customWidth="1"/>
    <col min="22" max="41" width="2.109375" style="48"/>
    <col min="42" max="42" width="1.6640625" style="48" customWidth="1"/>
    <col min="43" max="16384" width="2.109375" style="48"/>
  </cols>
  <sheetData>
    <row r="1" spans="2:42" ht="25.5" customHeight="1" x14ac:dyDescent="0.3">
      <c r="B1" s="338" t="s">
        <v>100</v>
      </c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6"/>
      <c r="R1" s="336"/>
      <c r="S1" s="336"/>
      <c r="T1" s="336" t="str">
        <f>IF(入力シート!E3=1,"○","")</f>
        <v/>
      </c>
      <c r="U1" s="336"/>
      <c r="V1" s="336"/>
      <c r="W1" s="336"/>
      <c r="X1" s="335" t="str">
        <f>IF('入力シート(記入例)'!E3=2,"○","")</f>
        <v>○</v>
      </c>
      <c r="Y1" s="335"/>
      <c r="Z1" s="335"/>
      <c r="AA1" s="335"/>
      <c r="AB1" s="339" t="str">
        <f>IF(入力シート!E3=3,"○","")</f>
        <v/>
      </c>
      <c r="AC1" s="339"/>
      <c r="AD1" s="339"/>
      <c r="AE1" s="339"/>
      <c r="AF1" s="339"/>
      <c r="AG1" s="337" t="s">
        <v>101</v>
      </c>
      <c r="AH1" s="337"/>
      <c r="AI1" s="337"/>
      <c r="AJ1" s="337"/>
      <c r="AK1" s="337"/>
      <c r="AL1" s="337"/>
      <c r="AM1" s="337"/>
      <c r="AN1" s="337"/>
      <c r="AO1" s="337"/>
      <c r="AP1" s="337"/>
    </row>
    <row r="2" spans="2:42" ht="6" customHeight="1" thickBot="1" x14ac:dyDescent="0.25"/>
    <row r="3" spans="2:42" ht="25.5" customHeight="1" thickTop="1" thickBot="1" x14ac:dyDescent="0.25">
      <c r="B3" s="205" t="s">
        <v>0</v>
      </c>
      <c r="C3" s="205"/>
      <c r="D3" s="205"/>
      <c r="E3" s="205"/>
      <c r="F3" s="210" t="str">
        <f>IF(寿経理!B4=0,"",IF(LEN(寿経理!B4)&lt;7,"0",LEFT(RIGHT(寿経理!B4,7),1)))</f>
        <v/>
      </c>
      <c r="G3" s="210"/>
      <c r="H3" s="210" t="str">
        <f>IF(寿経理!B4=0,"",IF(LEN(寿経理!B4)&lt;6,"0",LEFT(RIGHT(寿経理!B4,6),1)))</f>
        <v/>
      </c>
      <c r="I3" s="210"/>
      <c r="J3" s="210" t="str">
        <f>IF(寿経理!B4=0,"",IF(LEN(寿経理!B4)&lt;5,"0",LEFT(RIGHT(寿経理!B4,5),1)))</f>
        <v/>
      </c>
      <c r="K3" s="210"/>
      <c r="L3" s="210" t="str">
        <f>IF(寿経理!B4=0,"",IF(LEN(寿経理!B4)&lt;4,"0",LEFT(RIGHT(寿経理!B4,4),1)))</f>
        <v/>
      </c>
      <c r="M3" s="210"/>
      <c r="N3" s="210" t="str">
        <f>IF(寿経理!B4=0,"",IF(LEN(寿経理!B4)&lt;3,"0",LEFT(RIGHT(寿経理!B4,3),1)))</f>
        <v/>
      </c>
      <c r="O3" s="210"/>
      <c r="P3" s="210" t="str">
        <f>IF(寿経理!B4=0,"",IF(LEN(寿経理!B4)&lt;2,"0",LEFT(RIGHT(寿経理!B4,2),1)))</f>
        <v/>
      </c>
      <c r="Q3" s="210"/>
      <c r="R3" s="210" t="str">
        <f>IF(寿経理!B4=0,"",IF(LEN(寿経理!B4)&lt;1,"0",RIGHT(寿経理!B4,1)))</f>
        <v/>
      </c>
      <c r="S3" s="210"/>
      <c r="AA3" s="315" t="s">
        <v>44</v>
      </c>
      <c r="AB3" s="316"/>
      <c r="AC3" s="316"/>
      <c r="AD3" s="316"/>
      <c r="AE3" s="316"/>
      <c r="AF3" s="312">
        <f>IF('入力シート(記入例)'!C4="","　　　年　　　月　　　日",'入力シート(記入例)'!C4)</f>
        <v>45748</v>
      </c>
      <c r="AG3" s="313"/>
      <c r="AH3" s="313"/>
      <c r="AI3" s="313"/>
      <c r="AJ3" s="313"/>
      <c r="AK3" s="313"/>
      <c r="AL3" s="313"/>
      <c r="AM3" s="313"/>
      <c r="AN3" s="313"/>
      <c r="AO3" s="314"/>
    </row>
    <row r="4" spans="2:42" ht="16.5" customHeight="1" thickTop="1" x14ac:dyDescent="0.2">
      <c r="B4" s="206" t="s">
        <v>4</v>
      </c>
      <c r="C4" s="207"/>
      <c r="D4" s="207"/>
      <c r="E4" s="207"/>
      <c r="F4" s="309" t="str">
        <f>'入力シート(記入例)'!B5</f>
        <v>マルマルマルマルカブシキガイシャ</v>
      </c>
      <c r="G4" s="310"/>
      <c r="H4" s="310"/>
      <c r="I4" s="310"/>
      <c r="J4" s="310"/>
      <c r="K4" s="310"/>
      <c r="L4" s="310"/>
      <c r="M4" s="310"/>
      <c r="N4" s="310"/>
      <c r="O4" s="310"/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1"/>
      <c r="AA4" s="301" t="s">
        <v>4</v>
      </c>
      <c r="AB4" s="302"/>
      <c r="AC4" s="302"/>
      <c r="AD4" s="303"/>
      <c r="AE4" s="197" t="str">
        <f>'入力シート(記入例)'!I5</f>
        <v>フクシマエイギョウショ</v>
      </c>
      <c r="AF4" s="197"/>
      <c r="AG4" s="197"/>
      <c r="AH4" s="197"/>
      <c r="AI4" s="197"/>
      <c r="AJ4" s="197"/>
      <c r="AK4" s="197"/>
      <c r="AL4" s="197"/>
      <c r="AM4" s="197"/>
      <c r="AN4" s="197"/>
      <c r="AO4" s="198"/>
    </row>
    <row r="5" spans="2:42" ht="25.5" customHeight="1" x14ac:dyDescent="0.2">
      <c r="B5" s="208" t="s">
        <v>1</v>
      </c>
      <c r="C5" s="209"/>
      <c r="D5" s="209"/>
      <c r="E5" s="209"/>
      <c r="F5" s="306" t="str">
        <f>'入力シート(記入例)'!B6</f>
        <v>●●●●株式会社</v>
      </c>
      <c r="G5" s="307"/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/>
      <c r="T5" s="307"/>
      <c r="U5" s="307"/>
      <c r="V5" s="307"/>
      <c r="W5" s="307"/>
      <c r="X5" s="307"/>
      <c r="Y5" s="307"/>
      <c r="Z5" s="308"/>
      <c r="AA5" s="298" t="s">
        <v>69</v>
      </c>
      <c r="AB5" s="299"/>
      <c r="AC5" s="299"/>
      <c r="AD5" s="300"/>
      <c r="AE5" s="304" t="str">
        <f>'入力シート(記入例)'!I6</f>
        <v>福島営業所</v>
      </c>
      <c r="AF5" s="304"/>
      <c r="AG5" s="304"/>
      <c r="AH5" s="304"/>
      <c r="AI5" s="304"/>
      <c r="AJ5" s="304"/>
      <c r="AK5" s="304"/>
      <c r="AL5" s="304"/>
      <c r="AM5" s="304"/>
      <c r="AN5" s="304"/>
      <c r="AO5" s="305"/>
    </row>
    <row r="6" spans="2:42" ht="16.5" customHeight="1" x14ac:dyDescent="0.2">
      <c r="B6" s="212" t="s">
        <v>4</v>
      </c>
      <c r="C6" s="213"/>
      <c r="D6" s="213"/>
      <c r="E6" s="213"/>
      <c r="F6" s="294" t="str">
        <f>'入力シート(記入例)'!B7</f>
        <v>ダイヒョウトリシマリヤクシャチョウ　フクシマ　タロウ</v>
      </c>
      <c r="G6" s="295"/>
      <c r="H6" s="295"/>
      <c r="I6" s="295"/>
      <c r="J6" s="295"/>
      <c r="K6" s="295"/>
      <c r="L6" s="295"/>
      <c r="M6" s="295"/>
      <c r="N6" s="295"/>
      <c r="O6" s="295"/>
      <c r="P6" s="295"/>
      <c r="Q6" s="295"/>
      <c r="R6" s="295"/>
      <c r="S6" s="295"/>
      <c r="T6" s="295"/>
      <c r="U6" s="295"/>
      <c r="V6" s="295"/>
      <c r="W6" s="295"/>
      <c r="X6" s="295"/>
      <c r="Y6" s="295"/>
      <c r="Z6" s="295"/>
      <c r="AA6" s="295"/>
      <c r="AB6" s="295"/>
      <c r="AC6" s="238" t="s">
        <v>58</v>
      </c>
      <c r="AD6" s="239"/>
      <c r="AE6" s="239"/>
      <c r="AF6" s="240"/>
      <c r="AG6" s="275" t="str">
        <f>'入力シート(記入例)'!B12</f>
        <v>●●</v>
      </c>
      <c r="AH6" s="275"/>
      <c r="AI6" s="275"/>
      <c r="AJ6" s="275"/>
      <c r="AK6" s="275"/>
      <c r="AL6" s="275"/>
      <c r="AM6" s="275" t="s">
        <v>28</v>
      </c>
      <c r="AN6" s="275"/>
      <c r="AO6" s="276"/>
    </row>
    <row r="7" spans="2:42" ht="25.5" customHeight="1" x14ac:dyDescent="0.2">
      <c r="B7" s="208" t="s">
        <v>3</v>
      </c>
      <c r="C7" s="209"/>
      <c r="D7" s="209"/>
      <c r="E7" s="209"/>
      <c r="F7" s="296" t="str">
        <f>'入力シート(記入例)'!B8</f>
        <v>代表取締役社長　福島　太郎</v>
      </c>
      <c r="G7" s="297"/>
      <c r="H7" s="297"/>
      <c r="I7" s="297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41"/>
      <c r="AD7" s="242"/>
      <c r="AE7" s="242"/>
      <c r="AF7" s="243"/>
      <c r="AG7" s="277"/>
      <c r="AH7" s="277"/>
      <c r="AI7" s="277"/>
      <c r="AJ7" s="277"/>
      <c r="AK7" s="277"/>
      <c r="AL7" s="277"/>
      <c r="AM7" s="277"/>
      <c r="AN7" s="277"/>
      <c r="AO7" s="278"/>
    </row>
    <row r="8" spans="2:42" ht="25.5" customHeight="1" x14ac:dyDescent="0.2">
      <c r="B8" s="253" t="s">
        <v>54</v>
      </c>
      <c r="C8" s="254"/>
      <c r="D8" s="254"/>
      <c r="E8" s="255"/>
      <c r="F8" s="258" t="str">
        <f>'入力シート(記入例)'!B9</f>
        <v>024-543-0511</v>
      </c>
      <c r="G8" s="228"/>
      <c r="H8" s="228"/>
      <c r="I8" s="228"/>
      <c r="J8" s="228"/>
      <c r="K8" s="228"/>
      <c r="L8" s="228"/>
      <c r="M8" s="228"/>
      <c r="N8" s="228"/>
      <c r="O8" s="228"/>
      <c r="P8" s="271" t="s">
        <v>55</v>
      </c>
      <c r="Q8" s="272"/>
      <c r="R8" s="272"/>
      <c r="S8" s="273"/>
      <c r="T8" s="279" t="str">
        <f>'入力シート(記入例)'!B10</f>
        <v>024-543-0514</v>
      </c>
      <c r="U8" s="280"/>
      <c r="V8" s="280"/>
      <c r="W8" s="280"/>
      <c r="X8" s="280"/>
      <c r="Y8" s="280"/>
      <c r="Z8" s="280"/>
      <c r="AA8" s="280"/>
      <c r="AB8" s="284"/>
      <c r="AC8" s="244" t="s">
        <v>2</v>
      </c>
      <c r="AD8" s="245"/>
      <c r="AE8" s="245"/>
      <c r="AF8" s="246"/>
      <c r="AG8" s="279">
        <f>IF('入力シート(記入例)'!B13="","　　　年　　月　　日",'入力シート(記入例)'!B13)</f>
        <v>44136</v>
      </c>
      <c r="AH8" s="280"/>
      <c r="AI8" s="280"/>
      <c r="AJ8" s="280"/>
      <c r="AK8" s="280"/>
      <c r="AL8" s="280"/>
      <c r="AM8" s="280"/>
      <c r="AN8" s="280"/>
      <c r="AO8" s="281"/>
    </row>
    <row r="9" spans="2:42" ht="16.5" customHeight="1" x14ac:dyDescent="0.2">
      <c r="B9" s="212" t="s">
        <v>4</v>
      </c>
      <c r="C9" s="213"/>
      <c r="D9" s="213"/>
      <c r="E9" s="213"/>
      <c r="F9" s="227"/>
      <c r="G9" s="225"/>
      <c r="H9" s="225"/>
      <c r="I9" s="225"/>
      <c r="J9" s="225"/>
      <c r="K9" s="225"/>
      <c r="L9" s="225"/>
      <c r="M9" s="225" t="str">
        <f>'入力シート(記入例)'!B16</f>
        <v>フクシマシイイザカマチヒラノアザシカクシカク８バンチノ１</v>
      </c>
      <c r="N9" s="225"/>
      <c r="O9" s="225"/>
      <c r="P9" s="225"/>
      <c r="Q9" s="225"/>
      <c r="R9" s="225"/>
      <c r="S9" s="225"/>
      <c r="T9" s="225"/>
      <c r="U9" s="225"/>
      <c r="V9" s="225"/>
      <c r="W9" s="225"/>
      <c r="X9" s="225"/>
      <c r="Y9" s="225"/>
      <c r="Z9" s="225"/>
      <c r="AA9" s="225"/>
      <c r="AB9" s="225"/>
      <c r="AC9" s="225"/>
      <c r="AD9" s="225"/>
      <c r="AE9" s="225"/>
      <c r="AF9" s="225"/>
      <c r="AG9" s="225"/>
      <c r="AH9" s="225"/>
      <c r="AI9" s="225"/>
      <c r="AJ9" s="225"/>
      <c r="AK9" s="225"/>
      <c r="AL9" s="225"/>
      <c r="AM9" s="225"/>
      <c r="AN9" s="225"/>
      <c r="AO9" s="226"/>
    </row>
    <row r="10" spans="2:42" ht="25.5" customHeight="1" x14ac:dyDescent="0.2">
      <c r="B10" s="208" t="s">
        <v>48</v>
      </c>
      <c r="C10" s="209"/>
      <c r="D10" s="209"/>
      <c r="E10" s="209"/>
      <c r="F10" s="49" t="s">
        <v>29</v>
      </c>
      <c r="G10" s="288" t="str">
        <f>LEFT('入力シート(記入例)'!B15,3)</f>
        <v>960</v>
      </c>
      <c r="H10" s="288"/>
      <c r="I10" s="50" t="s">
        <v>30</v>
      </c>
      <c r="J10" s="289" t="str">
        <f>RIGHT('入力シート(記入例)'!B15,4)</f>
        <v>▲▲▲▲</v>
      </c>
      <c r="K10" s="289"/>
      <c r="L10" s="290"/>
      <c r="M10" s="291" t="str">
        <f>'入力シート(記入例)'!B17</f>
        <v>福島市飯坂町平野字◆◆８番地の１</v>
      </c>
      <c r="N10" s="292"/>
      <c r="O10" s="292"/>
      <c r="P10" s="292"/>
      <c r="Q10" s="292"/>
      <c r="R10" s="292"/>
      <c r="S10" s="292"/>
      <c r="T10" s="292"/>
      <c r="U10" s="292"/>
      <c r="V10" s="292"/>
      <c r="W10" s="292"/>
      <c r="X10" s="292"/>
      <c r="Y10" s="292"/>
      <c r="Z10" s="292"/>
      <c r="AA10" s="292"/>
      <c r="AB10" s="292"/>
      <c r="AC10" s="292"/>
      <c r="AD10" s="292"/>
      <c r="AE10" s="292"/>
      <c r="AF10" s="292"/>
      <c r="AG10" s="292"/>
      <c r="AH10" s="292"/>
      <c r="AI10" s="292"/>
      <c r="AJ10" s="292"/>
      <c r="AK10" s="292"/>
      <c r="AL10" s="292"/>
      <c r="AM10" s="292"/>
      <c r="AN10" s="292"/>
      <c r="AO10" s="293"/>
    </row>
    <row r="11" spans="2:42" ht="25.5" customHeight="1" x14ac:dyDescent="0.2">
      <c r="B11" s="247" t="s">
        <v>31</v>
      </c>
      <c r="C11" s="248"/>
      <c r="D11" s="248"/>
      <c r="E11" s="248"/>
      <c r="F11" s="285" t="str">
        <f>'入力シート(記入例)'!B18</f>
        <v>▲▲▲▲@kotobuki-c.net</v>
      </c>
      <c r="G11" s="286"/>
      <c r="H11" s="286"/>
      <c r="I11" s="286"/>
      <c r="J11" s="286"/>
      <c r="K11" s="286"/>
      <c r="L11" s="286"/>
      <c r="M11" s="286"/>
      <c r="N11" s="286"/>
      <c r="O11" s="286"/>
      <c r="P11" s="286"/>
      <c r="Q11" s="286"/>
      <c r="R11" s="286"/>
      <c r="S11" s="286"/>
      <c r="T11" s="286"/>
      <c r="U11" s="286"/>
      <c r="V11" s="287"/>
      <c r="W11" s="199" t="s">
        <v>47</v>
      </c>
      <c r="X11" s="200"/>
      <c r="Y11" s="200"/>
      <c r="Z11" s="200"/>
      <c r="AA11" s="200"/>
      <c r="AB11" s="201"/>
      <c r="AC11" s="274" t="str">
        <f>'入力シート(記入例)'!B19</f>
        <v>福島　太郎</v>
      </c>
      <c r="AD11" s="274"/>
      <c r="AE11" s="274"/>
      <c r="AF11" s="274"/>
      <c r="AG11" s="274"/>
      <c r="AH11" s="274"/>
      <c r="AI11" s="85" t="s">
        <v>37</v>
      </c>
      <c r="AJ11" s="274" t="str">
        <f>'入力シート(記入例)'!G19</f>
        <v>営業課</v>
      </c>
      <c r="AK11" s="274"/>
      <c r="AL11" s="274"/>
      <c r="AM11" s="274"/>
      <c r="AN11" s="274"/>
      <c r="AO11" s="83" t="s">
        <v>33</v>
      </c>
    </row>
    <row r="12" spans="2:42" ht="22.5" customHeight="1" thickBot="1" x14ac:dyDescent="0.25">
      <c r="B12" s="256" t="s">
        <v>80</v>
      </c>
      <c r="C12" s="257"/>
      <c r="D12" s="257"/>
      <c r="E12" s="257"/>
      <c r="F12" s="86" t="s">
        <v>87</v>
      </c>
      <c r="G12" s="282">
        <f>'入力シート(記入例)'!C20</f>
        <v>1111111111111</v>
      </c>
      <c r="H12" s="282"/>
      <c r="I12" s="282"/>
      <c r="J12" s="282"/>
      <c r="K12" s="282"/>
      <c r="L12" s="282"/>
      <c r="M12" s="282"/>
      <c r="N12" s="282"/>
      <c r="O12" s="282"/>
      <c r="P12" s="282"/>
      <c r="Q12" s="282"/>
      <c r="R12" s="282"/>
      <c r="S12" s="283"/>
      <c r="T12" s="58"/>
      <c r="U12" s="58"/>
      <c r="V12" s="58"/>
      <c r="W12" s="231"/>
      <c r="X12" s="231"/>
      <c r="Y12" s="231"/>
      <c r="Z12" s="231"/>
      <c r="AA12" s="231"/>
      <c r="AB12" s="231"/>
      <c r="AC12" s="231"/>
      <c r="AD12" s="231"/>
      <c r="AE12" s="231"/>
      <c r="AF12" s="231"/>
      <c r="AG12" s="231"/>
      <c r="AH12" s="231"/>
      <c r="AI12" s="51"/>
      <c r="AJ12" s="231"/>
      <c r="AK12" s="231"/>
      <c r="AL12" s="231"/>
      <c r="AM12" s="231"/>
      <c r="AN12" s="231"/>
      <c r="AO12" s="78"/>
    </row>
    <row r="13" spans="2:42" ht="18.75" customHeight="1" thickTop="1" thickBot="1" x14ac:dyDescent="0.25">
      <c r="B13" s="52"/>
      <c r="C13" s="53"/>
      <c r="D13" s="54"/>
      <c r="E13" s="54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6"/>
      <c r="X13" s="56"/>
      <c r="Y13" s="56"/>
      <c r="Z13" s="56"/>
      <c r="AA13" s="57"/>
      <c r="AB13" s="57"/>
      <c r="AC13" s="56"/>
      <c r="AD13" s="57"/>
      <c r="AE13" s="57"/>
      <c r="AF13" s="56"/>
      <c r="AG13" s="56"/>
      <c r="AH13" s="56"/>
      <c r="AI13" s="56"/>
      <c r="AJ13" s="56"/>
      <c r="AK13" s="56"/>
      <c r="AL13" s="56"/>
      <c r="AM13" s="56"/>
      <c r="AN13" s="56"/>
      <c r="AO13" s="56"/>
    </row>
    <row r="14" spans="2:42" ht="16.5" customHeight="1" thickTop="1" x14ac:dyDescent="0.2">
      <c r="B14" s="195" t="s">
        <v>4</v>
      </c>
      <c r="C14" s="196"/>
      <c r="D14" s="196"/>
      <c r="E14" s="196"/>
      <c r="F14" s="332" t="str">
        <f>'入力シート(記入例)'!B22</f>
        <v>シカクシカクギンコウ</v>
      </c>
      <c r="G14" s="333"/>
      <c r="H14" s="333"/>
      <c r="I14" s="333"/>
      <c r="J14" s="333"/>
      <c r="K14" s="333"/>
      <c r="L14" s="333"/>
      <c r="M14" s="333"/>
      <c r="N14" s="333"/>
      <c r="O14" s="333"/>
      <c r="P14" s="333"/>
      <c r="Q14" s="333"/>
      <c r="R14" s="333"/>
      <c r="S14" s="333"/>
      <c r="T14" s="333"/>
      <c r="U14" s="333"/>
      <c r="V14" s="333"/>
      <c r="W14" s="333"/>
      <c r="X14" s="333"/>
      <c r="Y14" s="334"/>
      <c r="Z14" s="301" t="s">
        <v>4</v>
      </c>
      <c r="AA14" s="302"/>
      <c r="AB14" s="302"/>
      <c r="AC14" s="303"/>
      <c r="AD14" s="324" t="str">
        <f>'入力シート(記入例)'!B24</f>
        <v>フクシマ</v>
      </c>
      <c r="AE14" s="324"/>
      <c r="AF14" s="324"/>
      <c r="AG14" s="324"/>
      <c r="AH14" s="324"/>
      <c r="AI14" s="324"/>
      <c r="AJ14" s="324"/>
      <c r="AK14" s="324"/>
      <c r="AL14" s="324"/>
      <c r="AM14" s="322"/>
      <c r="AN14" s="322"/>
      <c r="AO14" s="323"/>
    </row>
    <row r="15" spans="2:42" ht="25.5" customHeight="1" x14ac:dyDescent="0.2">
      <c r="B15" s="214" t="s">
        <v>40</v>
      </c>
      <c r="C15" s="215"/>
      <c r="D15" s="215"/>
      <c r="E15" s="215"/>
      <c r="F15" s="331" t="str">
        <f>'入力シート(記入例)'!B23</f>
        <v>◆◆銀行</v>
      </c>
      <c r="G15" s="289"/>
      <c r="H15" s="289"/>
      <c r="I15" s="289"/>
      <c r="J15" s="289"/>
      <c r="K15" s="289"/>
      <c r="L15" s="289"/>
      <c r="M15" s="289"/>
      <c r="N15" s="289"/>
      <c r="O15" s="289"/>
      <c r="P15" s="289"/>
      <c r="Q15" s="289"/>
      <c r="R15" s="289"/>
      <c r="S15" s="289"/>
      <c r="T15" s="289"/>
      <c r="U15" s="289"/>
      <c r="V15" s="289"/>
      <c r="W15" s="289"/>
      <c r="X15" s="289"/>
      <c r="Y15" s="290"/>
      <c r="Z15" s="325" t="s">
        <v>61</v>
      </c>
      <c r="AA15" s="326"/>
      <c r="AB15" s="326"/>
      <c r="AC15" s="327"/>
      <c r="AD15" s="288" t="str">
        <f>'入力シート(記入例)'!B25</f>
        <v>福島</v>
      </c>
      <c r="AE15" s="288"/>
      <c r="AF15" s="288"/>
      <c r="AG15" s="288"/>
      <c r="AH15" s="288"/>
      <c r="AI15" s="288"/>
      <c r="AJ15" s="288"/>
      <c r="AK15" s="288"/>
      <c r="AL15" s="288"/>
      <c r="AM15" s="289" t="s">
        <v>41</v>
      </c>
      <c r="AN15" s="289"/>
      <c r="AO15" s="317"/>
    </row>
    <row r="16" spans="2:42" ht="16.5" customHeight="1" x14ac:dyDescent="0.2">
      <c r="B16" s="253" t="s">
        <v>22</v>
      </c>
      <c r="C16" s="254"/>
      <c r="D16" s="254"/>
      <c r="E16" s="254"/>
      <c r="F16" s="259" t="str">
        <f>IF('入力シート(記入例)'!E26=1,"○","")</f>
        <v>○</v>
      </c>
      <c r="G16" s="260"/>
      <c r="H16" s="260"/>
      <c r="I16" s="228"/>
      <c r="J16" s="228"/>
      <c r="K16" s="261" t="str">
        <f>IF('入力シート(記入例)'!E26=2,"○","")</f>
        <v/>
      </c>
      <c r="L16" s="261"/>
      <c r="M16" s="262"/>
      <c r="N16" s="234" t="s">
        <v>4</v>
      </c>
      <c r="O16" s="234"/>
      <c r="P16" s="234"/>
      <c r="Q16" s="234"/>
      <c r="R16" s="318" t="str">
        <f>'入力シート(記入例)'!B28</f>
        <v>マルマルマルマルケンセツ（カ</v>
      </c>
      <c r="S16" s="319"/>
      <c r="T16" s="319"/>
      <c r="U16" s="319"/>
      <c r="V16" s="319"/>
      <c r="W16" s="319"/>
      <c r="X16" s="320"/>
      <c r="Y16" s="320"/>
      <c r="Z16" s="320"/>
      <c r="AA16" s="320"/>
      <c r="AB16" s="319"/>
      <c r="AC16" s="319"/>
      <c r="AD16" s="319"/>
      <c r="AE16" s="319"/>
      <c r="AF16" s="319"/>
      <c r="AG16" s="319"/>
      <c r="AH16" s="319"/>
      <c r="AI16" s="319"/>
      <c r="AJ16" s="319"/>
      <c r="AK16" s="319"/>
      <c r="AL16" s="319"/>
      <c r="AM16" s="319"/>
      <c r="AN16" s="319"/>
      <c r="AO16" s="321"/>
    </row>
    <row r="17" spans="2:51" ht="25.5" customHeight="1" x14ac:dyDescent="0.2">
      <c r="B17" s="212" t="s">
        <v>10</v>
      </c>
      <c r="C17" s="213"/>
      <c r="D17" s="213"/>
      <c r="E17" s="213"/>
      <c r="F17" s="266">
        <f>'入力シート(記入例)'!B27</f>
        <v>123456</v>
      </c>
      <c r="G17" s="267"/>
      <c r="H17" s="267"/>
      <c r="I17" s="267"/>
      <c r="J17" s="267"/>
      <c r="K17" s="267"/>
      <c r="L17" s="267"/>
      <c r="M17" s="268"/>
      <c r="N17" s="269" t="s">
        <v>11</v>
      </c>
      <c r="O17" s="269"/>
      <c r="P17" s="269"/>
      <c r="Q17" s="269"/>
      <c r="R17" s="328" t="str">
        <f>'入力シート(記入例)'!B29</f>
        <v>●●●●株式会社</v>
      </c>
      <c r="S17" s="329"/>
      <c r="T17" s="329"/>
      <c r="U17" s="329"/>
      <c r="V17" s="329"/>
      <c r="W17" s="329"/>
      <c r="X17" s="329"/>
      <c r="Y17" s="329"/>
      <c r="Z17" s="329"/>
      <c r="AA17" s="329"/>
      <c r="AB17" s="329"/>
      <c r="AC17" s="329"/>
      <c r="AD17" s="329"/>
      <c r="AE17" s="329"/>
      <c r="AF17" s="329"/>
      <c r="AG17" s="329"/>
      <c r="AH17" s="329"/>
      <c r="AI17" s="329"/>
      <c r="AJ17" s="329"/>
      <c r="AK17" s="329"/>
      <c r="AL17" s="329"/>
      <c r="AM17" s="329"/>
      <c r="AN17" s="329"/>
      <c r="AO17" s="330"/>
    </row>
    <row r="18" spans="2:51" ht="25.5" customHeight="1" thickBot="1" x14ac:dyDescent="0.25">
      <c r="B18" s="263" t="s">
        <v>42</v>
      </c>
      <c r="C18" s="264"/>
      <c r="D18" s="264"/>
      <c r="E18" s="264"/>
      <c r="F18" s="264"/>
      <c r="G18" s="264"/>
      <c r="H18" s="264"/>
      <c r="I18" s="265"/>
      <c r="J18" s="270" t="str">
        <f>'入力シート(記入例)'!B30</f>
        <v>福島　五郎</v>
      </c>
      <c r="K18" s="231"/>
      <c r="L18" s="231"/>
      <c r="M18" s="231"/>
      <c r="N18" s="231"/>
      <c r="O18" s="231"/>
      <c r="P18" s="58" t="s">
        <v>37</v>
      </c>
      <c r="Q18" s="231" t="str">
        <f>'入力シート(記入例)'!G30</f>
        <v>経理課</v>
      </c>
      <c r="R18" s="231"/>
      <c r="S18" s="231"/>
      <c r="T18" s="231"/>
      <c r="U18" s="231"/>
      <c r="V18" s="59" t="s">
        <v>33</v>
      </c>
      <c r="W18" s="60"/>
      <c r="X18" s="61"/>
      <c r="Y18" s="61"/>
      <c r="Z18" s="61"/>
      <c r="AA18" s="61"/>
      <c r="AB18" s="61"/>
      <c r="AC18" s="61"/>
      <c r="AD18" s="61"/>
      <c r="AE18" s="62"/>
      <c r="AF18" s="62"/>
      <c r="AG18" s="62"/>
      <c r="AH18" s="62"/>
      <c r="AI18" s="62"/>
      <c r="AJ18" s="61"/>
      <c r="AK18" s="61"/>
      <c r="AL18" s="61"/>
      <c r="AM18" s="61"/>
      <c r="AN18" s="61"/>
      <c r="AO18" s="63"/>
    </row>
    <row r="19" spans="2:51" ht="18.75" customHeight="1" thickTop="1" thickBot="1" x14ac:dyDescent="0.25">
      <c r="B19" s="52"/>
      <c r="C19" s="53"/>
      <c r="D19" s="54"/>
      <c r="E19" s="54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6"/>
      <c r="X19" s="56"/>
      <c r="Y19" s="56"/>
      <c r="Z19" s="56"/>
      <c r="AA19" s="57"/>
      <c r="AB19" s="57"/>
      <c r="AC19" s="56"/>
      <c r="AD19" s="57"/>
      <c r="AE19" s="57"/>
      <c r="AF19" s="56"/>
      <c r="AG19" s="56"/>
      <c r="AH19" s="56"/>
      <c r="AI19" s="56"/>
      <c r="AJ19" s="56"/>
      <c r="AK19" s="56"/>
      <c r="AL19" s="56"/>
      <c r="AM19" s="56"/>
      <c r="AN19" s="56"/>
      <c r="AO19" s="56"/>
    </row>
    <row r="20" spans="2:51" ht="25.5" customHeight="1" thickTop="1" thickBot="1" x14ac:dyDescent="0.25">
      <c r="B20" s="232" t="s">
        <v>27</v>
      </c>
      <c r="C20" s="233"/>
      <c r="D20" s="233"/>
      <c r="E20" s="233"/>
      <c r="F20" s="233"/>
      <c r="G20" s="233"/>
      <c r="H20" s="64"/>
      <c r="I20" s="65" t="str">
        <f>IF('入力シート(記入例)'!B33=1,"■","□")</f>
        <v>■</v>
      </c>
      <c r="J20" s="230" t="s">
        <v>71</v>
      </c>
      <c r="K20" s="230"/>
      <c r="L20" s="230"/>
      <c r="M20" s="230"/>
      <c r="N20" s="230"/>
      <c r="O20" s="230"/>
      <c r="P20" s="230"/>
      <c r="Q20" s="67" t="str">
        <f>IF('入力シート(記入例)'!B34=1,"■","□")</f>
        <v>□</v>
      </c>
      <c r="R20" s="230" t="s">
        <v>72</v>
      </c>
      <c r="S20" s="230"/>
      <c r="T20" s="230"/>
      <c r="U20" s="230"/>
      <c r="V20" s="230"/>
      <c r="W20" s="230"/>
      <c r="X20" s="230"/>
      <c r="Y20" s="230"/>
      <c r="Z20" s="68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9"/>
    </row>
    <row r="21" spans="2:51" ht="25.5" customHeight="1" thickTop="1" x14ac:dyDescent="0.2">
      <c r="B21" s="249" t="s">
        <v>25</v>
      </c>
      <c r="C21" s="250"/>
      <c r="D21" s="250"/>
      <c r="E21" s="250"/>
      <c r="F21" s="250"/>
      <c r="G21" s="250"/>
      <c r="H21" s="216" t="str">
        <f>'入力シート(記入例)'!C36</f>
        <v>建設資材販売</v>
      </c>
      <c r="I21" s="217"/>
      <c r="J21" s="217"/>
      <c r="K21" s="217"/>
      <c r="L21" s="217"/>
      <c r="M21" s="217"/>
      <c r="N21" s="217"/>
      <c r="O21" s="217"/>
      <c r="P21" s="217"/>
      <c r="Q21" s="217"/>
      <c r="R21" s="217"/>
      <c r="S21" s="217"/>
      <c r="T21" s="217"/>
      <c r="U21" s="217"/>
      <c r="V21" s="217"/>
      <c r="W21" s="217"/>
      <c r="X21" s="217"/>
      <c r="Y21" s="217"/>
      <c r="Z21" s="217"/>
      <c r="AA21" s="217"/>
      <c r="AB21" s="217"/>
      <c r="AC21" s="217"/>
      <c r="AD21" s="217"/>
      <c r="AE21" s="217"/>
      <c r="AF21" s="217"/>
      <c r="AG21" s="217"/>
      <c r="AH21" s="217"/>
      <c r="AI21" s="217"/>
      <c r="AJ21" s="217"/>
      <c r="AK21" s="217"/>
      <c r="AL21" s="217"/>
      <c r="AM21" s="217"/>
      <c r="AN21" s="217"/>
      <c r="AO21" s="218"/>
      <c r="AY21" s="70"/>
    </row>
    <row r="22" spans="2:51" ht="25.5" customHeight="1" thickBot="1" x14ac:dyDescent="0.25">
      <c r="B22" s="251"/>
      <c r="C22" s="252"/>
      <c r="D22" s="252"/>
      <c r="E22" s="252"/>
      <c r="F22" s="252"/>
      <c r="G22" s="252"/>
      <c r="H22" s="219"/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  <c r="AJ22" s="220"/>
      <c r="AK22" s="220"/>
      <c r="AL22" s="220"/>
      <c r="AM22" s="220"/>
      <c r="AN22" s="220"/>
      <c r="AO22" s="221"/>
    </row>
    <row r="23" spans="2:51" ht="25.5" customHeight="1" thickTop="1" x14ac:dyDescent="0.3">
      <c r="B23" s="71"/>
      <c r="C23" s="72"/>
      <c r="D23" s="72"/>
      <c r="E23" s="72"/>
      <c r="F23" s="72"/>
      <c r="G23" s="72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</row>
    <row r="24" spans="2:51" ht="18.75" customHeight="1" x14ac:dyDescent="0.2">
      <c r="B24" s="75" t="s">
        <v>82</v>
      </c>
      <c r="C24" s="74"/>
      <c r="D24" s="74"/>
      <c r="E24" s="74"/>
      <c r="F24" s="74"/>
      <c r="G24" s="74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</row>
    <row r="25" spans="2:51" ht="24" customHeight="1" x14ac:dyDescent="0.2">
      <c r="B25" s="186" t="s">
        <v>19</v>
      </c>
      <c r="C25" s="187"/>
      <c r="D25" s="187"/>
      <c r="E25" s="187"/>
      <c r="F25" s="187"/>
      <c r="G25" s="188"/>
      <c r="H25" s="235">
        <f>作業所!B3</f>
        <v>0</v>
      </c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7"/>
      <c r="Y25" s="186" t="s">
        <v>26</v>
      </c>
      <c r="Z25" s="187"/>
      <c r="AA25" s="187"/>
      <c r="AB25" s="187"/>
      <c r="AC25" s="188"/>
      <c r="AD25" s="235">
        <f>作業所!B4</f>
        <v>0</v>
      </c>
      <c r="AE25" s="236"/>
      <c r="AF25" s="236"/>
      <c r="AG25" s="236"/>
      <c r="AH25" s="236"/>
      <c r="AI25" s="236"/>
      <c r="AJ25" s="236"/>
      <c r="AK25" s="236"/>
      <c r="AL25" s="236"/>
      <c r="AM25" s="236"/>
      <c r="AN25" s="236"/>
      <c r="AO25" s="237"/>
    </row>
    <row r="26" spans="2:51" ht="24" customHeight="1" x14ac:dyDescent="0.2">
      <c r="B26" s="211" t="s">
        <v>35</v>
      </c>
      <c r="C26" s="211"/>
      <c r="D26" s="211"/>
      <c r="E26" s="211"/>
      <c r="F26" s="211"/>
      <c r="G26" s="211"/>
      <c r="H26" s="211"/>
      <c r="I26" s="211"/>
      <c r="J26" s="79"/>
      <c r="K26" s="228" t="str">
        <f>IF(寿経理!B6=1,"○","")</f>
        <v/>
      </c>
      <c r="L26" s="228"/>
      <c r="M26" s="228"/>
      <c r="N26" s="228"/>
      <c r="O26" s="80"/>
      <c r="P26" s="81" t="s">
        <v>36</v>
      </c>
      <c r="Q26" s="80"/>
      <c r="R26" s="228" t="str">
        <f>IF(寿経理!B6=2,"○","")</f>
        <v/>
      </c>
      <c r="S26" s="228"/>
      <c r="T26" s="228"/>
      <c r="U26" s="228"/>
      <c r="V26" s="80" t="s">
        <v>37</v>
      </c>
      <c r="W26" s="229">
        <f>寿経理!D7</f>
        <v>0</v>
      </c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  <c r="AJ26" s="229"/>
      <c r="AK26" s="229"/>
      <c r="AL26" s="229"/>
      <c r="AM26" s="229"/>
      <c r="AN26" s="229"/>
      <c r="AO26" s="82" t="s">
        <v>33</v>
      </c>
    </row>
    <row r="27" spans="2:51" ht="24" customHeight="1" x14ac:dyDescent="0.2">
      <c r="B27" s="211" t="s">
        <v>34</v>
      </c>
      <c r="C27" s="211"/>
      <c r="D27" s="211"/>
      <c r="E27" s="211"/>
      <c r="F27" s="211"/>
      <c r="G27" s="211"/>
      <c r="H27" s="211"/>
      <c r="I27" s="211"/>
      <c r="J27" s="222">
        <f>寿経理!B10</f>
        <v>0</v>
      </c>
      <c r="K27" s="223"/>
      <c r="L27" s="223"/>
      <c r="M27" s="223"/>
      <c r="N27" s="223"/>
      <c r="O27" s="223"/>
      <c r="P27" s="223"/>
      <c r="Q27" s="223"/>
      <c r="R27" s="223"/>
      <c r="S27" s="223"/>
      <c r="T27" s="223"/>
      <c r="U27" s="223"/>
      <c r="V27" s="223"/>
      <c r="W27" s="223"/>
      <c r="X27" s="223"/>
      <c r="Y27" s="223"/>
      <c r="Z27" s="223"/>
      <c r="AA27" s="223"/>
      <c r="AB27" s="223"/>
      <c r="AC27" s="223"/>
      <c r="AD27" s="223"/>
      <c r="AE27" s="223"/>
      <c r="AF27" s="223"/>
      <c r="AG27" s="223"/>
      <c r="AH27" s="223"/>
      <c r="AI27" s="223"/>
      <c r="AJ27" s="223"/>
      <c r="AK27" s="223"/>
      <c r="AL27" s="223"/>
      <c r="AM27" s="223"/>
      <c r="AN27" s="223"/>
      <c r="AO27" s="224"/>
    </row>
    <row r="28" spans="2:51" ht="25.5" customHeight="1" x14ac:dyDescent="0.2"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</row>
    <row r="29" spans="2:51" ht="25.5" customHeight="1" x14ac:dyDescent="0.2">
      <c r="B29" s="77"/>
      <c r="C29" s="77"/>
      <c r="D29" s="77"/>
      <c r="E29" s="77"/>
      <c r="F29" s="77"/>
      <c r="G29" s="77"/>
      <c r="H29" s="77"/>
      <c r="I29" s="77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</row>
    <row r="30" spans="2:51" ht="37.5" customHeight="1" x14ac:dyDescent="0.2">
      <c r="B30" s="77"/>
      <c r="C30" s="77"/>
      <c r="D30" s="77"/>
      <c r="E30" s="77"/>
      <c r="F30" s="77"/>
      <c r="G30" s="77"/>
      <c r="H30" s="77"/>
      <c r="I30" s="77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</row>
    <row r="31" spans="2:51" ht="18.75" customHeight="1" x14ac:dyDescent="0.2">
      <c r="AA31" s="202" t="s">
        <v>77</v>
      </c>
      <c r="AB31" s="203"/>
      <c r="AC31" s="203"/>
      <c r="AD31" s="203"/>
      <c r="AE31" s="204"/>
      <c r="AF31" s="202" t="s">
        <v>78</v>
      </c>
      <c r="AG31" s="203"/>
      <c r="AH31" s="203"/>
      <c r="AI31" s="203"/>
      <c r="AJ31" s="204"/>
      <c r="AK31" s="202" t="s">
        <v>79</v>
      </c>
      <c r="AL31" s="203"/>
      <c r="AM31" s="203"/>
      <c r="AN31" s="203"/>
      <c r="AO31" s="204"/>
      <c r="AP31" s="84"/>
    </row>
    <row r="32" spans="2:51" ht="18.75" customHeight="1" x14ac:dyDescent="0.2">
      <c r="AA32" s="186"/>
      <c r="AB32" s="187"/>
      <c r="AC32" s="187"/>
      <c r="AD32" s="187"/>
      <c r="AE32" s="188"/>
      <c r="AF32" s="186"/>
      <c r="AG32" s="187"/>
      <c r="AH32" s="187"/>
      <c r="AI32" s="187"/>
      <c r="AJ32" s="188"/>
      <c r="AK32" s="186"/>
      <c r="AL32" s="187"/>
      <c r="AM32" s="187"/>
      <c r="AN32" s="187"/>
      <c r="AO32" s="188"/>
      <c r="AP32" s="84"/>
    </row>
    <row r="33" spans="27:42" ht="18.75" customHeight="1" x14ac:dyDescent="0.2">
      <c r="AA33" s="189"/>
      <c r="AB33" s="190"/>
      <c r="AC33" s="190"/>
      <c r="AD33" s="190"/>
      <c r="AE33" s="191"/>
      <c r="AF33" s="189"/>
      <c r="AG33" s="190"/>
      <c r="AH33" s="190"/>
      <c r="AI33" s="190"/>
      <c r="AJ33" s="191"/>
      <c r="AK33" s="189"/>
      <c r="AL33" s="190"/>
      <c r="AM33" s="190"/>
      <c r="AN33" s="190"/>
      <c r="AO33" s="191"/>
      <c r="AP33" s="84"/>
    </row>
    <row r="34" spans="27:42" ht="12" customHeight="1" x14ac:dyDescent="0.2">
      <c r="AA34" s="192"/>
      <c r="AB34" s="193"/>
      <c r="AC34" s="193"/>
      <c r="AD34" s="193"/>
      <c r="AE34" s="194"/>
      <c r="AF34" s="192"/>
      <c r="AG34" s="193"/>
      <c r="AH34" s="193"/>
      <c r="AI34" s="193"/>
      <c r="AJ34" s="194"/>
      <c r="AK34" s="192"/>
      <c r="AL34" s="193"/>
      <c r="AM34" s="193"/>
      <c r="AN34" s="193"/>
      <c r="AO34" s="194"/>
      <c r="AP34" s="84"/>
    </row>
    <row r="35" spans="27:42" ht="20.25" customHeight="1" x14ac:dyDescent="0.2"/>
    <row r="36" spans="27:42" ht="24" customHeight="1" x14ac:dyDescent="0.2"/>
  </sheetData>
  <sheetProtection algorithmName="SHA-512" hashValue="Sjmwjw9ShEEtd4IHIysNNLfSO7xZxvpfqW8yR92K/183IvTRySlfDc8e8QpQV6PsVYzEIHfBx7E+7BFltpBQaA==" saltValue="nCp94us1y2b5xnCjMMcLbw==" spinCount="100000" sheet="1" objects="1" scenarios="1" selectLockedCells="1" selectUnlockedCells="1"/>
  <mergeCells count="98">
    <mergeCell ref="AA31:AE31"/>
    <mergeCell ref="AF31:AJ31"/>
    <mergeCell ref="AK31:AO31"/>
    <mergeCell ref="AA32:AE34"/>
    <mergeCell ref="AF32:AJ34"/>
    <mergeCell ref="AK32:AO34"/>
    <mergeCell ref="B26:I26"/>
    <mergeCell ref="K26:N26"/>
    <mergeCell ref="R26:U26"/>
    <mergeCell ref="W26:AN26"/>
    <mergeCell ref="B27:I27"/>
    <mergeCell ref="J27:AO27"/>
    <mergeCell ref="B25:G25"/>
    <mergeCell ref="H25:X25"/>
    <mergeCell ref="Y25:AC25"/>
    <mergeCell ref="AD25:AO25"/>
    <mergeCell ref="B17:E17"/>
    <mergeCell ref="F17:M17"/>
    <mergeCell ref="N17:Q17"/>
    <mergeCell ref="R17:AO17"/>
    <mergeCell ref="B18:I18"/>
    <mergeCell ref="J18:O18"/>
    <mergeCell ref="Q18:U18"/>
    <mergeCell ref="B20:G20"/>
    <mergeCell ref="J20:P20"/>
    <mergeCell ref="R20:Y20"/>
    <mergeCell ref="B21:G22"/>
    <mergeCell ref="H21:AO22"/>
    <mergeCell ref="R16:AO16"/>
    <mergeCell ref="B14:E14"/>
    <mergeCell ref="F14:Y14"/>
    <mergeCell ref="Z14:AC14"/>
    <mergeCell ref="AD14:AL14"/>
    <mergeCell ref="AM14:AO14"/>
    <mergeCell ref="B15:E15"/>
    <mergeCell ref="F15:Y15"/>
    <mergeCell ref="Z15:AC15"/>
    <mergeCell ref="AD15:AL15"/>
    <mergeCell ref="AM15:AO15"/>
    <mergeCell ref="B16:E16"/>
    <mergeCell ref="F16:H16"/>
    <mergeCell ref="I16:J16"/>
    <mergeCell ref="K16:M16"/>
    <mergeCell ref="N16:Q16"/>
    <mergeCell ref="B11:E11"/>
    <mergeCell ref="F11:V11"/>
    <mergeCell ref="W11:AB11"/>
    <mergeCell ref="AC11:AH11"/>
    <mergeCell ref="AJ11:AN11"/>
    <mergeCell ref="B12:E12"/>
    <mergeCell ref="G12:S12"/>
    <mergeCell ref="W12:AB12"/>
    <mergeCell ref="AC12:AH12"/>
    <mergeCell ref="AJ12:AN12"/>
    <mergeCell ref="B9:E9"/>
    <mergeCell ref="F9:L9"/>
    <mergeCell ref="M9:AO9"/>
    <mergeCell ref="B10:E10"/>
    <mergeCell ref="G10:H10"/>
    <mergeCell ref="J10:L10"/>
    <mergeCell ref="M10:AO10"/>
    <mergeCell ref="B8:E8"/>
    <mergeCell ref="F8:O8"/>
    <mergeCell ref="P8:S8"/>
    <mergeCell ref="T8:AB8"/>
    <mergeCell ref="AG8:AO8"/>
    <mergeCell ref="AC8:AF8"/>
    <mergeCell ref="B6:E6"/>
    <mergeCell ref="F6:AB6"/>
    <mergeCell ref="AC6:AF7"/>
    <mergeCell ref="AG6:AL7"/>
    <mergeCell ref="AM6:AO7"/>
    <mergeCell ref="B7:E7"/>
    <mergeCell ref="F7:AB7"/>
    <mergeCell ref="B5:E5"/>
    <mergeCell ref="F5:Z5"/>
    <mergeCell ref="AA5:AD5"/>
    <mergeCell ref="AE5:AO5"/>
    <mergeCell ref="B4:E4"/>
    <mergeCell ref="F4:Z4"/>
    <mergeCell ref="AA4:AD4"/>
    <mergeCell ref="AE4:AO4"/>
    <mergeCell ref="AA3:AE3"/>
    <mergeCell ref="AF3:AO3"/>
    <mergeCell ref="AG1:AP1"/>
    <mergeCell ref="T1:W1"/>
    <mergeCell ref="X1:AA1"/>
    <mergeCell ref="AB1:AF1"/>
    <mergeCell ref="N3:O3"/>
    <mergeCell ref="P3:Q3"/>
    <mergeCell ref="Q1:S1"/>
    <mergeCell ref="B3:E3"/>
    <mergeCell ref="F3:G3"/>
    <mergeCell ref="H3:I3"/>
    <mergeCell ref="J3:K3"/>
    <mergeCell ref="L3:M3"/>
    <mergeCell ref="B1:P1"/>
    <mergeCell ref="R3:S3"/>
  </mergeCells>
  <phoneticPr fontId="1"/>
  <printOptions verticalCentered="1"/>
  <pageMargins left="0.78740157480314965" right="0.19685039370078741" top="0.78740157480314965" bottom="0.6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indexed="41"/>
  </sheetPr>
  <dimension ref="A1:D6"/>
  <sheetViews>
    <sheetView workbookViewId="0">
      <selection activeCell="B3" sqref="B3:D3"/>
    </sheetView>
  </sheetViews>
  <sheetFormatPr defaultColWidth="8.88671875" defaultRowHeight="15" x14ac:dyDescent="0.3"/>
  <cols>
    <col min="1" max="1" width="13.88671875" style="47" customWidth="1"/>
    <col min="2" max="16384" width="8.88671875" style="47"/>
  </cols>
  <sheetData>
    <row r="1" spans="1:4" ht="24" customHeight="1" x14ac:dyDescent="0.3">
      <c r="A1" s="398" t="s">
        <v>20</v>
      </c>
      <c r="B1" s="398"/>
      <c r="C1" s="398"/>
      <c r="D1" s="398"/>
    </row>
    <row r="2" spans="1:4" x14ac:dyDescent="0.3">
      <c r="A2" s="47" t="s">
        <v>107</v>
      </c>
      <c r="B2" s="402" t="str">
        <f>IF(入力シート!B6="","",入力シート!B6)</f>
        <v/>
      </c>
      <c r="C2" s="402"/>
      <c r="D2" s="402"/>
    </row>
    <row r="3" spans="1:4" x14ac:dyDescent="0.3">
      <c r="A3" s="47" t="s">
        <v>19</v>
      </c>
      <c r="B3" s="399"/>
      <c r="C3" s="400"/>
      <c r="D3" s="401"/>
    </row>
    <row r="4" spans="1:4" x14ac:dyDescent="0.3">
      <c r="A4" s="47" t="s">
        <v>26</v>
      </c>
      <c r="B4" s="396"/>
      <c r="C4" s="397"/>
    </row>
    <row r="6" spans="1:4" x14ac:dyDescent="0.3">
      <c r="B6" s="395"/>
      <c r="C6" s="395"/>
    </row>
  </sheetData>
  <sheetProtection algorithmName="SHA-512" hashValue="meglcxfaiwZN7T7aoKqwoDlDsVCZvp0scZdcJKezMfpej//bvIJa+AVfUav+8wbVN7xqfSOOiuZ5HDHKdwYfCw==" saltValue="pP803lCPtXhexzK7d2ZC5Q==" spinCount="100000" sheet="1" objects="1" scenarios="1" selectLockedCells="1"/>
  <mergeCells count="5">
    <mergeCell ref="B6:C6"/>
    <mergeCell ref="B4:C4"/>
    <mergeCell ref="A1:D1"/>
    <mergeCell ref="B3:D3"/>
    <mergeCell ref="B2:D2"/>
  </mergeCells>
  <phoneticPr fontId="1"/>
  <dataValidations count="1">
    <dataValidation imeMode="hiragana" allowBlank="1" showInputMessage="1" showErrorMessage="1" sqref="B3:D3 B4:C4" xr:uid="{4294F370-5196-464D-AE46-29DBC013B57F}"/>
  </dataValidations>
  <pageMargins left="0.75" right="0.75" top="1" bottom="1" header="0.51200000000000001" footer="0.51200000000000001"/>
  <pageSetup paperSize="9" orientation="portrait" horizontalDpi="4294967292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indexed="42"/>
  </sheetPr>
  <dimension ref="A2:J11"/>
  <sheetViews>
    <sheetView workbookViewId="0">
      <selection activeCell="B4" sqref="B4:C4"/>
    </sheetView>
  </sheetViews>
  <sheetFormatPr defaultColWidth="8.88671875" defaultRowHeight="15" x14ac:dyDescent="0.3"/>
  <cols>
    <col min="1" max="1" width="12.88671875" style="40" customWidth="1"/>
    <col min="2" max="2" width="6.21875" style="40" customWidth="1"/>
    <col min="3" max="3" width="13.88671875" style="40" customWidth="1"/>
    <col min="4" max="4" width="19.6640625" style="40" customWidth="1"/>
    <col min="5" max="16384" width="8.88671875" style="40"/>
  </cols>
  <sheetData>
    <row r="2" spans="1:10" ht="15.6" thickBot="1" x14ac:dyDescent="0.35"/>
    <row r="3" spans="1:10" ht="15.6" thickBot="1" x14ac:dyDescent="0.35">
      <c r="A3" s="34" t="s">
        <v>107</v>
      </c>
      <c r="B3" s="403" t="str">
        <f>IF(入力シート!B6="","",入力シート!B6)</f>
        <v/>
      </c>
      <c r="C3" s="369"/>
    </row>
    <row r="4" spans="1:10" ht="15.6" thickBot="1" x14ac:dyDescent="0.35">
      <c r="A4" s="35" t="s">
        <v>0</v>
      </c>
      <c r="B4" s="406"/>
      <c r="C4" s="407"/>
    </row>
    <row r="5" spans="1:10" ht="15.6" thickBot="1" x14ac:dyDescent="0.35">
      <c r="A5" s="36" t="s">
        <v>17</v>
      </c>
    </row>
    <row r="6" spans="1:10" ht="15.6" thickBot="1" x14ac:dyDescent="0.35">
      <c r="A6" s="37" t="s">
        <v>38</v>
      </c>
      <c r="B6" s="404"/>
    </row>
    <row r="7" spans="1:10" ht="15.6" thickBot="1" x14ac:dyDescent="0.35">
      <c r="A7" s="37" t="s">
        <v>39</v>
      </c>
      <c r="B7" s="405"/>
      <c r="C7" s="41" t="s">
        <v>73</v>
      </c>
      <c r="D7" s="46"/>
    </row>
    <row r="8" spans="1:10" x14ac:dyDescent="0.3">
      <c r="A8" s="38"/>
    </row>
    <row r="9" spans="1:10" ht="15.6" thickBot="1" x14ac:dyDescent="0.35">
      <c r="A9" s="37"/>
      <c r="B9" s="42"/>
    </row>
    <row r="10" spans="1:10" x14ac:dyDescent="0.3">
      <c r="A10" s="39" t="s">
        <v>18</v>
      </c>
      <c r="B10" s="408"/>
      <c r="C10" s="409"/>
      <c r="D10" s="409"/>
      <c r="E10" s="409"/>
      <c r="F10" s="409"/>
      <c r="G10" s="409"/>
      <c r="H10" s="43"/>
      <c r="I10" s="44"/>
      <c r="J10" s="44"/>
    </row>
    <row r="11" spans="1:10" ht="15.6" thickBot="1" x14ac:dyDescent="0.35">
      <c r="A11" s="45"/>
      <c r="B11" s="410"/>
      <c r="C11" s="411"/>
      <c r="D11" s="411"/>
      <c r="E11" s="411"/>
      <c r="F11" s="411"/>
      <c r="G11" s="411"/>
      <c r="H11" s="43"/>
      <c r="I11" s="44"/>
      <c r="J11" s="44"/>
    </row>
  </sheetData>
  <sheetProtection algorithmName="SHA-512" hashValue="MfjRZSQ619lTdB0sSqAqZyD7V3FLmFZF2izYERoPNvWLx/46WbIyuHVWsk/gEmaJ6gPAkfafI6Wc8lFFuQJnVA==" saltValue="KSMKz7uAn3Jhjhw7X4euug==" spinCount="100000" sheet="1" objects="1" scenarios="1" selectLockedCells="1"/>
  <mergeCells count="4">
    <mergeCell ref="B3:C3"/>
    <mergeCell ref="B6:B7"/>
    <mergeCell ref="B4:C4"/>
    <mergeCell ref="B10:G11"/>
  </mergeCells>
  <phoneticPr fontId="1"/>
  <dataValidations count="2">
    <dataValidation imeMode="off" allowBlank="1" showInputMessage="1" showErrorMessage="1" sqref="B4:C4 B6:B7 D7" xr:uid="{BA1990A0-F927-4E66-852E-5F984E511E9D}"/>
    <dataValidation imeMode="hiragana" allowBlank="1" showInputMessage="1" showErrorMessage="1" sqref="B10:G11" xr:uid="{53924319-6185-4141-9E23-E06F8914B4E3}"/>
  </dataValidations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入力シート</vt:lpstr>
      <vt:lpstr>取引先登録書</vt:lpstr>
      <vt:lpstr>入力シート(記入例)</vt:lpstr>
      <vt:lpstr>取引先登録書(記入例)</vt:lpstr>
      <vt:lpstr>作業所</vt:lpstr>
      <vt:lpstr>寿経理</vt:lpstr>
      <vt:lpstr>取引先登録書!Print_Area</vt:lpstr>
      <vt:lpstr>'取引先登録書(記入例)'!Print_Area</vt:lpstr>
    </vt:vector>
  </TitlesOfParts>
  <Company>なし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菅野隆善</dc:creator>
  <cp:lastModifiedBy>高野 利美</cp:lastModifiedBy>
  <cp:lastPrinted>2025-03-14T06:45:39Z</cp:lastPrinted>
  <dcterms:created xsi:type="dcterms:W3CDTF">2001-01-11T01:05:05Z</dcterms:created>
  <dcterms:modified xsi:type="dcterms:W3CDTF">2025-03-24T04:15:28Z</dcterms:modified>
</cp:coreProperties>
</file>